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25" windowHeight="10665" activeTab="0"/>
  </bookViews>
  <sheets>
    <sheet name="Załącznik nr 2 do SIWZ " sheetId="1" r:id="rId1"/>
  </sheets>
  <definedNames/>
  <calcPr fullCalcOnLoad="1"/>
</workbook>
</file>

<file path=xl/sharedStrings.xml><?xml version="1.0" encoding="utf-8"?>
<sst xmlns="http://schemas.openxmlformats.org/spreadsheetml/2006/main" count="359" uniqueCount="103">
  <si>
    <t xml:space="preserve">Załącznik nr 2 do SIWZ </t>
  </si>
  <si>
    <t xml:space="preserve">FORMULARZ CENOWY  - cześć 1                  </t>
  </si>
  <si>
    <t>X</t>
  </si>
  <si>
    <t>Y</t>
  </si>
  <si>
    <t>Z</t>
  </si>
  <si>
    <t>A</t>
  </si>
  <si>
    <t>B</t>
  </si>
  <si>
    <t>C=A*B</t>
  </si>
  <si>
    <t>D</t>
  </si>
  <si>
    <t>E = F/A</t>
  </si>
  <si>
    <t>F = C+D</t>
  </si>
  <si>
    <t>L.p.</t>
  </si>
  <si>
    <t>Rodzaj przesyłki</t>
  </si>
  <si>
    <t>Waga przesyłki</t>
  </si>
  <si>
    <t>jedn. miary</t>
  </si>
  <si>
    <t xml:space="preserve">ilość /36 miesięcy </t>
  </si>
  <si>
    <t>Cena jednostkowa netto</t>
  </si>
  <si>
    <t>Wartość netto</t>
  </si>
  <si>
    <t>Watość VAT</t>
  </si>
  <si>
    <t>Cena jednostkowa brutto</t>
  </si>
  <si>
    <t xml:space="preserve">Wartość brutto </t>
  </si>
  <si>
    <t xml:space="preserve">Przesyłki krajowe nierejestrowane ekonomiczne </t>
  </si>
  <si>
    <t>do 350 g Gabaryt A</t>
  </si>
  <si>
    <t xml:space="preserve"> sztuka</t>
  </si>
  <si>
    <t>do 350 g Gabaryt B</t>
  </si>
  <si>
    <t>ponad 350 do1000 g  Gabaryt A</t>
  </si>
  <si>
    <t>sztuka</t>
  </si>
  <si>
    <t>ponad 350 do 1000 g  Gabaryt B</t>
  </si>
  <si>
    <t>ponad 1000  do 2000 g Gabaryt A</t>
  </si>
  <si>
    <t>ponad 1000 do 2000 g Gabaryt B</t>
  </si>
  <si>
    <t xml:space="preserve">Przesyłki krajowe nierejestrowane /priorytetowe/ </t>
  </si>
  <si>
    <t>ponad 350 do 1000 g  Gabaryt A</t>
  </si>
  <si>
    <t>ponad 1000 do 2000 g Gabaryt A</t>
  </si>
  <si>
    <t xml:space="preserve">Przesyłki krajowe rejestrowane ekonomiczne </t>
  </si>
  <si>
    <t>ponad 350 do1000 g  Gabaryt B</t>
  </si>
  <si>
    <t xml:space="preserve">Przesyłki krajowe rejestrowane/priorytetowe </t>
  </si>
  <si>
    <t xml:space="preserve">Potwierdzenie odbioru przesyłki krajowej </t>
  </si>
  <si>
    <t>Przesyłki listowe zagraniczne nierejestrowane ekonomiczne / Europa</t>
  </si>
  <si>
    <t>do 50 g</t>
  </si>
  <si>
    <t>ponad 50 do100 g</t>
  </si>
  <si>
    <t>ponad 100 do 350 g</t>
  </si>
  <si>
    <t>ponad 350 do 500 g</t>
  </si>
  <si>
    <t>ponad 500 do 1000 g</t>
  </si>
  <si>
    <t>ponad 1000 do 2000 g</t>
  </si>
  <si>
    <t>Przesyłki listowe zagraniczne nierejestrowane /priorytetowe /  Europa</t>
  </si>
  <si>
    <t>ponad 100 do350 g</t>
  </si>
  <si>
    <t>ponad 500 do1000 g</t>
  </si>
  <si>
    <t>Przesyłki listowe zagraniczne rejestrowane priorytetowe / Europa</t>
  </si>
  <si>
    <t>Potwierdzenie odbioru przesyłki zagranicznej</t>
  </si>
  <si>
    <t>Zwrot przesyłki listowej rejestrowanej do nadawcy w obrocie krajowym</t>
  </si>
  <si>
    <t>Zwrot przesyłki listowej rejestrowanej do nadawcy w obrocie zagranicznym</t>
  </si>
  <si>
    <t xml:space="preserve">Paczki pocztowe  24 </t>
  </si>
  <si>
    <t>do 1 kg</t>
  </si>
  <si>
    <t xml:space="preserve">od 1 kg do 2 kg </t>
  </si>
  <si>
    <t xml:space="preserve">od 2 kg do 5 kg </t>
  </si>
  <si>
    <t>od 5 kg do 10 kg</t>
  </si>
  <si>
    <t xml:space="preserve">Paczki pocztowe  48 </t>
  </si>
  <si>
    <t>Potwierdzenie odbioru paczki pocztowej</t>
  </si>
  <si>
    <r>
      <t xml:space="preserve">Opłata za zwrot paczki pocztowej </t>
    </r>
    <r>
      <rPr>
        <b/>
        <sz val="12"/>
        <rFont val="Arial"/>
        <family val="2"/>
      </rPr>
      <t>*</t>
    </r>
  </si>
  <si>
    <t xml:space="preserve">Opłata za zwrot za usługę pobraniową </t>
  </si>
  <si>
    <r>
      <t>Opłata za usługę pobraniową</t>
    </r>
    <r>
      <rPr>
        <sz val="12"/>
        <rFont val="Arial"/>
        <family val="2"/>
      </rPr>
      <t xml:space="preserve"> **</t>
    </r>
  </si>
  <si>
    <t>Odbiór przesyłek Wojewódzkiego Szpitala Specjalistycznego w Olsztynie</t>
  </si>
  <si>
    <t>miesiąc</t>
  </si>
  <si>
    <t>Wartość ofertowa netto</t>
  </si>
  <si>
    <t>Wartosć VAT</t>
  </si>
  <si>
    <t>Wartość ofertowa brutto</t>
  </si>
  <si>
    <t>Podpis osoby uzupełniającej formularz oraz data</t>
  </si>
  <si>
    <t>Formularz cenowy zawiera automatyczne funkcje. Należy uzupełnić kolumny B. Zamawiajacy informuje, że niniejszy formularz jest tylko wzorem, do wykonawcy należy prawidłowe obliczenie ceny.</t>
  </si>
  <si>
    <r>
      <t>*poz.16</t>
    </r>
    <r>
      <rPr>
        <sz val="10"/>
        <rFont val="Arial"/>
        <family val="2"/>
      </rPr>
      <t xml:space="preserve"> - wskazana cena za zwrot paczki 24 do 10kg</t>
    </r>
  </si>
  <si>
    <r>
      <t>**poz.18</t>
    </r>
    <r>
      <rPr>
        <sz val="10"/>
        <rFont val="Arial"/>
        <family val="2"/>
      </rPr>
      <t>- wskazana opłata za pobranie - przekazanie kwoty pobrania na rachunek bankowy</t>
    </r>
  </si>
  <si>
    <t xml:space="preserve">* poz. 13 wskazana cena paczki priorytetowej gab. A </t>
  </si>
  <si>
    <t xml:space="preserve">Usługi kurierskie </t>
  </si>
  <si>
    <r>
      <t xml:space="preserve">FORMULARZ CENOWY  - cześć 2  </t>
    </r>
    <r>
      <rPr>
        <b/>
        <sz val="8"/>
        <rFont val="Arial"/>
        <family val="2"/>
      </rPr>
      <t xml:space="preserve">      </t>
    </r>
  </si>
  <si>
    <t xml:space="preserve">Wartość VAT  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</si>
  <si>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</si>
  <si>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</si>
  <si>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</si>
  <si>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</si>
  <si>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</si>
  <si>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</si>
  <si>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</si>
  <si>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</si>
  <si>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</si>
  <si>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</si>
  <si>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Ubezpieczenie przesyłek w obrocie krajowym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</si>
  <si>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</si>
  <si>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</si>
  <si>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</si>
  <si>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</si>
  <si>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</si>
  <si>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</si>
  <si>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 w obrocie zagranicznym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</si>
  <si>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</si>
  <si>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</si>
  <si>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</si>
  <si>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</si>
  <si>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</si>
  <si>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>Wartość formularza cenowego posłuży do porównaia ofert w wyznaczonym kryterium ceny. Zamawiajacy ze względu na specyfikę działaności nie określa dokładnych ilości zlecanych przesyłek.</t>
  </si>
  <si>
    <t xml:space="preserve">FORMULARZ CENOWY  - cześć 3                  </t>
  </si>
  <si>
    <t>Transport przesyłek zawierających materiał biologiczny polegający na zapewnianiu opakowań do suchego lodu oznaczonych jako „materiał biologiczny"</t>
  </si>
  <si>
    <t>DZPZ/333/23APN/2019</t>
  </si>
  <si>
    <r>
      <rPr>
        <b/>
        <sz val="11"/>
        <color indexed="10"/>
        <rFont val="Arial CE"/>
        <family val="0"/>
      </rPr>
      <t xml:space="preserve">DZPZ/333/23APN/2019         </t>
    </r>
    <r>
      <rPr>
        <b/>
        <sz val="11"/>
        <rFont val="Arial CE"/>
        <family val="2"/>
      </rPr>
      <t xml:space="preserve">                        </t>
    </r>
    <r>
      <rPr>
        <i/>
        <sz val="11"/>
        <rFont val="Arial CE"/>
        <family val="2"/>
      </rPr>
      <t xml:space="preserve">Usługi pocztowe </t>
    </r>
  </si>
  <si>
    <r>
      <rPr>
        <b/>
        <sz val="11"/>
        <color indexed="10"/>
        <rFont val="Arial CE"/>
        <family val="0"/>
      </rPr>
      <t xml:space="preserve">DZPZ/333/23APN/2019      </t>
    </r>
    <r>
      <rPr>
        <b/>
        <sz val="11"/>
        <rFont val="Arial CE"/>
        <family val="2"/>
      </rPr>
      <t xml:space="preserve">                           </t>
    </r>
    <r>
      <rPr>
        <i/>
        <sz val="11"/>
        <rFont val="Arial CE"/>
        <family val="2"/>
      </rPr>
      <t xml:space="preserve">Usługi kurierskie  - transport materiału biologicznego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</si>
</sst>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3">
    <font>
      <sz val="10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 CE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5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36">
      <selection activeCell="N159" sqref="N159"/>
    </sheetView>
  </sheetViews>
  <sheetFormatPr defaultColWidth="9.140625" defaultRowHeight="12.75"/>
  <cols>
    <col min="1" max="1" width="9.421875" style="0" customWidth="1"/>
    <col min="2" max="2" width="42.28125" style="0" customWidth="1"/>
    <col min="3" max="3" width="28.00390625" style="0" customWidth="1"/>
    <col min="4" max="4" width="12.57421875" style="42" customWidth="1"/>
    <col min="5" max="5" width="10.00390625" style="0" customWidth="1"/>
    <col min="6" max="6" width="12.00390625" style="0" customWidth="1"/>
    <col min="7" max="7" width="12.7109375" style="0" customWidth="1"/>
    <col min="8" max="8" width="14.140625" style="0" customWidth="1"/>
    <col min="9" max="9" width="14.8515625" style="0" customWidth="1"/>
    <col min="10" max="10" width="19.421875" style="0" customWidth="1"/>
    <col min="11" max="11" width="11.8515625" style="0" customWidth="1"/>
    <col min="12" max="12" width="18.8515625" style="0" customWidth="1"/>
  </cols>
  <sheetData>
    <row r="1" spans="1:11" ht="24.75" customHeight="1">
      <c r="A1" s="1"/>
      <c r="B1" s="55" t="s">
        <v>101</v>
      </c>
      <c r="C1" s="2"/>
      <c r="D1" s="38"/>
      <c r="E1" s="2"/>
      <c r="F1" s="2"/>
      <c r="G1" s="2"/>
      <c r="H1" s="2"/>
      <c r="I1" s="3" t="s">
        <v>0</v>
      </c>
      <c r="J1" s="2"/>
      <c r="K1" s="2"/>
    </row>
    <row r="2" spans="1:11" ht="21.75" customHeight="1">
      <c r="A2" s="48" t="s">
        <v>1</v>
      </c>
      <c r="B2" s="48"/>
      <c r="C2" s="48"/>
      <c r="D2" s="39"/>
      <c r="E2" s="5"/>
      <c r="F2" s="5"/>
      <c r="G2" s="6"/>
      <c r="H2" s="6"/>
      <c r="I2" s="6"/>
      <c r="J2" s="6"/>
      <c r="K2" s="7"/>
    </row>
    <row r="3" spans="1:11" ht="12.75">
      <c r="A3" s="8"/>
      <c r="B3" s="9" t="s">
        <v>2</v>
      </c>
      <c r="C3" s="10" t="s">
        <v>3</v>
      </c>
      <c r="D3" s="40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/>
    </row>
    <row r="4" spans="1:11" ht="33.75">
      <c r="A4" s="11" t="s">
        <v>11</v>
      </c>
      <c r="B4" s="11" t="s">
        <v>12</v>
      </c>
      <c r="C4" s="11" t="s">
        <v>13</v>
      </c>
      <c r="D4" s="40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3" t="s">
        <v>19</v>
      </c>
      <c r="J4" s="11" t="s">
        <v>20</v>
      </c>
      <c r="K4" s="7"/>
    </row>
    <row r="5" spans="1:11" ht="14.25" customHeight="1">
      <c r="A5" s="49">
        <v>1</v>
      </c>
      <c r="B5" s="49" t="s">
        <v>21</v>
      </c>
      <c r="C5" s="14" t="s">
        <v>22</v>
      </c>
      <c r="D5" s="41" t="s">
        <v>23</v>
      </c>
      <c r="E5" s="41">
        <v>27999</v>
      </c>
      <c r="F5" s="15"/>
      <c r="G5" s="15">
        <f>E5*F5</f>
        <v>0</v>
      </c>
      <c r="H5" s="16">
        <v>0</v>
      </c>
      <c r="I5" s="16">
        <f>J5/E5</f>
        <v>0</v>
      </c>
      <c r="J5" s="15">
        <f>G5+H5</f>
        <v>0</v>
      </c>
      <c r="K5" s="7"/>
    </row>
    <row r="6" spans="1:11" ht="12.75">
      <c r="A6" s="49"/>
      <c r="B6" s="49"/>
      <c r="C6" s="14" t="s">
        <v>24</v>
      </c>
      <c r="D6" s="41" t="s">
        <v>23</v>
      </c>
      <c r="E6" s="41">
        <v>18</v>
      </c>
      <c r="F6" s="15"/>
      <c r="G6" s="15">
        <f aca="true" t="shared" si="0" ref="G6:G69">E6*F6</f>
        <v>0</v>
      </c>
      <c r="H6" s="16">
        <v>0</v>
      </c>
      <c r="I6" s="16">
        <f aca="true" t="shared" si="1" ref="I6:I69">J6/E6</f>
        <v>0</v>
      </c>
      <c r="J6" s="15">
        <f aca="true" t="shared" si="2" ref="J6:J69">G6+H6</f>
        <v>0</v>
      </c>
      <c r="K6" s="7"/>
    </row>
    <row r="7" spans="1:11" ht="12.75">
      <c r="A7" s="49"/>
      <c r="B7" s="49"/>
      <c r="C7" s="14" t="s">
        <v>25</v>
      </c>
      <c r="D7" s="41" t="s">
        <v>26</v>
      </c>
      <c r="E7" s="41">
        <v>1</v>
      </c>
      <c r="F7" s="15"/>
      <c r="G7" s="15">
        <f t="shared" si="0"/>
        <v>0</v>
      </c>
      <c r="H7" s="16">
        <v>0</v>
      </c>
      <c r="I7" s="16">
        <f t="shared" si="1"/>
        <v>0</v>
      </c>
      <c r="J7" s="15">
        <f t="shared" si="2"/>
        <v>0</v>
      </c>
      <c r="K7" s="7"/>
    </row>
    <row r="8" spans="1:11" ht="12.75">
      <c r="A8" s="49"/>
      <c r="B8" s="49"/>
      <c r="C8" s="14" t="s">
        <v>27</v>
      </c>
      <c r="D8" s="41" t="s">
        <v>23</v>
      </c>
      <c r="E8" s="41">
        <v>1</v>
      </c>
      <c r="F8" s="15"/>
      <c r="G8" s="15">
        <f t="shared" si="0"/>
        <v>0</v>
      </c>
      <c r="H8" s="16">
        <v>0</v>
      </c>
      <c r="I8" s="16">
        <f t="shared" si="1"/>
        <v>0</v>
      </c>
      <c r="J8" s="15">
        <f t="shared" si="2"/>
        <v>0</v>
      </c>
      <c r="K8" s="7"/>
    </row>
    <row r="9" spans="1:11" ht="12.75">
      <c r="A9" s="49"/>
      <c r="B9" s="49"/>
      <c r="C9" s="14" t="s">
        <v>28</v>
      </c>
      <c r="D9" s="41" t="s">
        <v>23</v>
      </c>
      <c r="E9" s="41">
        <v>1</v>
      </c>
      <c r="F9" s="15"/>
      <c r="G9" s="15">
        <f t="shared" si="0"/>
        <v>0</v>
      </c>
      <c r="H9" s="16">
        <v>0</v>
      </c>
      <c r="I9" s="16">
        <f t="shared" si="1"/>
        <v>0</v>
      </c>
      <c r="J9" s="15">
        <f t="shared" si="2"/>
        <v>0</v>
      </c>
      <c r="K9" s="7"/>
    </row>
    <row r="10" spans="1:11" ht="12.75">
      <c r="A10" s="49"/>
      <c r="B10" s="49"/>
      <c r="C10" s="14" t="s">
        <v>29</v>
      </c>
      <c r="D10" s="41" t="s">
        <v>23</v>
      </c>
      <c r="E10" s="41">
        <v>1</v>
      </c>
      <c r="F10" s="15"/>
      <c r="G10" s="15">
        <f t="shared" si="0"/>
        <v>0</v>
      </c>
      <c r="H10" s="16">
        <v>0</v>
      </c>
      <c r="I10" s="16">
        <f t="shared" si="1"/>
        <v>0</v>
      </c>
      <c r="J10" s="15">
        <f t="shared" si="2"/>
        <v>0</v>
      </c>
      <c r="K10" s="7"/>
    </row>
    <row r="11" spans="1:11" ht="12.75" customHeight="1">
      <c r="A11" s="49">
        <v>2</v>
      </c>
      <c r="B11" s="49" t="s">
        <v>30</v>
      </c>
      <c r="C11" s="14" t="s">
        <v>22</v>
      </c>
      <c r="D11" s="41" t="s">
        <v>23</v>
      </c>
      <c r="E11" s="41">
        <v>897</v>
      </c>
      <c r="F11" s="15"/>
      <c r="G11" s="15">
        <f t="shared" si="0"/>
        <v>0</v>
      </c>
      <c r="H11" s="16">
        <v>0</v>
      </c>
      <c r="I11" s="16">
        <f t="shared" si="1"/>
        <v>0</v>
      </c>
      <c r="J11" s="15">
        <f t="shared" si="2"/>
        <v>0</v>
      </c>
      <c r="K11" s="7"/>
    </row>
    <row r="12" spans="1:11" ht="12.75">
      <c r="A12" s="49"/>
      <c r="B12" s="49"/>
      <c r="C12" s="14" t="s">
        <v>24</v>
      </c>
      <c r="D12" s="41" t="s">
        <v>23</v>
      </c>
      <c r="E12" s="41">
        <v>1</v>
      </c>
      <c r="F12" s="15"/>
      <c r="G12" s="15">
        <f t="shared" si="0"/>
        <v>0</v>
      </c>
      <c r="H12" s="16">
        <v>0</v>
      </c>
      <c r="I12" s="16">
        <f t="shared" si="1"/>
        <v>0</v>
      </c>
      <c r="J12" s="15">
        <f t="shared" si="2"/>
        <v>0</v>
      </c>
      <c r="K12" s="7"/>
    </row>
    <row r="13" spans="1:11" ht="12.75">
      <c r="A13" s="49"/>
      <c r="B13" s="49"/>
      <c r="C13" s="14" t="s">
        <v>31</v>
      </c>
      <c r="D13" s="41" t="s">
        <v>23</v>
      </c>
      <c r="E13" s="41">
        <v>1</v>
      </c>
      <c r="F13" s="15"/>
      <c r="G13" s="15">
        <f t="shared" si="0"/>
        <v>0</v>
      </c>
      <c r="H13" s="16">
        <v>0</v>
      </c>
      <c r="I13" s="16">
        <f t="shared" si="1"/>
        <v>0</v>
      </c>
      <c r="J13" s="15">
        <f t="shared" si="2"/>
        <v>0</v>
      </c>
      <c r="K13" s="7"/>
    </row>
    <row r="14" spans="1:11" ht="12.75">
      <c r="A14" s="49"/>
      <c r="B14" s="49"/>
      <c r="C14" s="14" t="s">
        <v>27</v>
      </c>
      <c r="D14" s="41" t="s">
        <v>23</v>
      </c>
      <c r="E14" s="41">
        <v>1</v>
      </c>
      <c r="F14" s="15"/>
      <c r="G14" s="15">
        <f t="shared" si="0"/>
        <v>0</v>
      </c>
      <c r="H14" s="16">
        <v>0</v>
      </c>
      <c r="I14" s="16">
        <f t="shared" si="1"/>
        <v>0</v>
      </c>
      <c r="J14" s="15">
        <f t="shared" si="2"/>
        <v>0</v>
      </c>
      <c r="K14" s="7"/>
    </row>
    <row r="15" spans="1:11" ht="12.75">
      <c r="A15" s="49"/>
      <c r="B15" s="49"/>
      <c r="C15" s="14" t="s">
        <v>32</v>
      </c>
      <c r="D15" s="41" t="s">
        <v>23</v>
      </c>
      <c r="E15" s="41">
        <v>1</v>
      </c>
      <c r="F15" s="15"/>
      <c r="G15" s="15">
        <f t="shared" si="0"/>
        <v>0</v>
      </c>
      <c r="H15" s="16">
        <v>0</v>
      </c>
      <c r="I15" s="16">
        <f t="shared" si="1"/>
        <v>0</v>
      </c>
      <c r="J15" s="15">
        <f t="shared" si="2"/>
        <v>0</v>
      </c>
      <c r="K15" s="7"/>
    </row>
    <row r="16" spans="1:11" ht="12.75">
      <c r="A16" s="49"/>
      <c r="B16" s="49"/>
      <c r="C16" s="14" t="s">
        <v>29</v>
      </c>
      <c r="D16" s="41" t="s">
        <v>23</v>
      </c>
      <c r="E16" s="41">
        <v>1</v>
      </c>
      <c r="F16" s="15"/>
      <c r="G16" s="15">
        <f t="shared" si="0"/>
        <v>0</v>
      </c>
      <c r="H16" s="16">
        <v>0</v>
      </c>
      <c r="I16" s="16">
        <f t="shared" si="1"/>
        <v>0</v>
      </c>
      <c r="J16" s="15">
        <f t="shared" si="2"/>
        <v>0</v>
      </c>
      <c r="K16" s="7"/>
    </row>
    <row r="17" spans="1:11" ht="12.75" customHeight="1">
      <c r="A17" s="49">
        <v>3</v>
      </c>
      <c r="B17" s="49" t="s">
        <v>33</v>
      </c>
      <c r="C17" s="14" t="s">
        <v>22</v>
      </c>
      <c r="D17" s="41" t="s">
        <v>23</v>
      </c>
      <c r="E17" s="41">
        <v>26034</v>
      </c>
      <c r="F17" s="15"/>
      <c r="G17" s="15">
        <f t="shared" si="0"/>
        <v>0</v>
      </c>
      <c r="H17" s="16">
        <v>0</v>
      </c>
      <c r="I17" s="16">
        <f t="shared" si="1"/>
        <v>0</v>
      </c>
      <c r="J17" s="15">
        <f t="shared" si="2"/>
        <v>0</v>
      </c>
      <c r="K17" s="7"/>
    </row>
    <row r="18" spans="1:11" ht="12.75">
      <c r="A18" s="49"/>
      <c r="B18" s="49"/>
      <c r="C18" s="14" t="s">
        <v>24</v>
      </c>
      <c r="D18" s="41" t="s">
        <v>23</v>
      </c>
      <c r="E18" s="41">
        <v>984</v>
      </c>
      <c r="F18" s="15"/>
      <c r="G18" s="15">
        <f t="shared" si="0"/>
        <v>0</v>
      </c>
      <c r="H18" s="16">
        <v>0</v>
      </c>
      <c r="I18" s="16">
        <f t="shared" si="1"/>
        <v>0</v>
      </c>
      <c r="J18" s="15">
        <f t="shared" si="2"/>
        <v>0</v>
      </c>
      <c r="K18" s="7"/>
    </row>
    <row r="19" spans="1:11" ht="12.75">
      <c r="A19" s="49"/>
      <c r="B19" s="49"/>
      <c r="C19" s="14" t="s">
        <v>25</v>
      </c>
      <c r="D19" s="41" t="s">
        <v>23</v>
      </c>
      <c r="E19" s="41">
        <v>48</v>
      </c>
      <c r="F19" s="15"/>
      <c r="G19" s="15">
        <f t="shared" si="0"/>
        <v>0</v>
      </c>
      <c r="H19" s="16">
        <v>0</v>
      </c>
      <c r="I19" s="16">
        <f t="shared" si="1"/>
        <v>0</v>
      </c>
      <c r="J19" s="15">
        <f t="shared" si="2"/>
        <v>0</v>
      </c>
      <c r="K19" s="7"/>
    </row>
    <row r="20" spans="1:11" ht="12.75">
      <c r="A20" s="49"/>
      <c r="B20" s="49"/>
      <c r="C20" s="14" t="s">
        <v>34</v>
      </c>
      <c r="D20" s="41" t="s">
        <v>23</v>
      </c>
      <c r="E20" s="41">
        <v>252</v>
      </c>
      <c r="F20" s="15"/>
      <c r="G20" s="15">
        <f t="shared" si="0"/>
        <v>0</v>
      </c>
      <c r="H20" s="16">
        <v>0</v>
      </c>
      <c r="I20" s="16">
        <f t="shared" si="1"/>
        <v>0</v>
      </c>
      <c r="J20" s="15">
        <f t="shared" si="2"/>
        <v>0</v>
      </c>
      <c r="K20" s="7"/>
    </row>
    <row r="21" spans="1:11" ht="12.75">
      <c r="A21" s="49"/>
      <c r="B21" s="49"/>
      <c r="C21" s="14" t="s">
        <v>32</v>
      </c>
      <c r="D21" s="41" t="s">
        <v>23</v>
      </c>
      <c r="E21" s="41">
        <v>1</v>
      </c>
      <c r="F21" s="15"/>
      <c r="G21" s="15">
        <f t="shared" si="0"/>
        <v>0</v>
      </c>
      <c r="H21" s="16">
        <v>0</v>
      </c>
      <c r="I21" s="16">
        <f t="shared" si="1"/>
        <v>0</v>
      </c>
      <c r="J21" s="15">
        <f t="shared" si="2"/>
        <v>0</v>
      </c>
      <c r="K21" s="7"/>
    </row>
    <row r="22" spans="1:11" ht="12.75">
      <c r="A22" s="49"/>
      <c r="B22" s="49"/>
      <c r="C22" s="14" t="s">
        <v>29</v>
      </c>
      <c r="D22" s="41" t="s">
        <v>23</v>
      </c>
      <c r="E22" s="41">
        <v>96</v>
      </c>
      <c r="F22" s="15"/>
      <c r="G22" s="15">
        <f t="shared" si="0"/>
        <v>0</v>
      </c>
      <c r="H22" s="16">
        <v>0</v>
      </c>
      <c r="I22" s="16">
        <f t="shared" si="1"/>
        <v>0</v>
      </c>
      <c r="J22" s="15">
        <f t="shared" si="2"/>
        <v>0</v>
      </c>
      <c r="K22" s="7"/>
    </row>
    <row r="23" spans="1:11" ht="12.75" customHeight="1">
      <c r="A23" s="49">
        <v>4</v>
      </c>
      <c r="B23" s="49" t="s">
        <v>35</v>
      </c>
      <c r="C23" s="14" t="s">
        <v>22</v>
      </c>
      <c r="D23" s="41" t="s">
        <v>23</v>
      </c>
      <c r="E23" s="41">
        <v>576</v>
      </c>
      <c r="F23" s="15"/>
      <c r="G23" s="15">
        <f t="shared" si="0"/>
        <v>0</v>
      </c>
      <c r="H23" s="16">
        <v>0</v>
      </c>
      <c r="I23" s="16">
        <f t="shared" si="1"/>
        <v>0</v>
      </c>
      <c r="J23" s="15">
        <f t="shared" si="2"/>
        <v>0</v>
      </c>
      <c r="K23" s="7"/>
    </row>
    <row r="24" spans="1:11" ht="12.75">
      <c r="A24" s="49"/>
      <c r="B24" s="49"/>
      <c r="C24" s="14" t="s">
        <v>24</v>
      </c>
      <c r="D24" s="41" t="s">
        <v>23</v>
      </c>
      <c r="E24" s="41">
        <v>21</v>
      </c>
      <c r="F24" s="15"/>
      <c r="G24" s="15">
        <f t="shared" si="0"/>
        <v>0</v>
      </c>
      <c r="H24" s="16">
        <v>0</v>
      </c>
      <c r="I24" s="16">
        <f t="shared" si="1"/>
        <v>0</v>
      </c>
      <c r="J24" s="15">
        <f t="shared" si="2"/>
        <v>0</v>
      </c>
      <c r="K24" s="7"/>
    </row>
    <row r="25" spans="1:11" ht="12.75">
      <c r="A25" s="49"/>
      <c r="B25" s="49"/>
      <c r="C25" s="14" t="s">
        <v>31</v>
      </c>
      <c r="D25" s="41" t="s">
        <v>23</v>
      </c>
      <c r="E25" s="41">
        <v>1</v>
      </c>
      <c r="F25" s="15"/>
      <c r="G25" s="15">
        <f t="shared" si="0"/>
        <v>0</v>
      </c>
      <c r="H25" s="16">
        <v>0</v>
      </c>
      <c r="I25" s="16">
        <f t="shared" si="1"/>
        <v>0</v>
      </c>
      <c r="J25" s="15">
        <f t="shared" si="2"/>
        <v>0</v>
      </c>
      <c r="K25" s="7"/>
    </row>
    <row r="26" spans="1:11" ht="12.75">
      <c r="A26" s="49"/>
      <c r="B26" s="49"/>
      <c r="C26" s="14" t="s">
        <v>27</v>
      </c>
      <c r="D26" s="41" t="s">
        <v>23</v>
      </c>
      <c r="E26" s="41">
        <v>1</v>
      </c>
      <c r="F26" s="15"/>
      <c r="G26" s="15">
        <f t="shared" si="0"/>
        <v>0</v>
      </c>
      <c r="H26" s="16">
        <v>0</v>
      </c>
      <c r="I26" s="16">
        <f t="shared" si="1"/>
        <v>0</v>
      </c>
      <c r="J26" s="15">
        <f t="shared" si="2"/>
        <v>0</v>
      </c>
      <c r="K26" s="7"/>
    </row>
    <row r="27" spans="1:11" ht="12.75">
      <c r="A27" s="49"/>
      <c r="B27" s="49"/>
      <c r="C27" s="14" t="s">
        <v>32</v>
      </c>
      <c r="D27" s="41" t="s">
        <v>23</v>
      </c>
      <c r="E27" s="41">
        <v>1</v>
      </c>
      <c r="F27" s="15"/>
      <c r="G27" s="15">
        <f t="shared" si="0"/>
        <v>0</v>
      </c>
      <c r="H27" s="16">
        <v>0</v>
      </c>
      <c r="I27" s="16">
        <f t="shared" si="1"/>
        <v>0</v>
      </c>
      <c r="J27" s="15">
        <f t="shared" si="2"/>
        <v>0</v>
      </c>
      <c r="K27" s="7"/>
    </row>
    <row r="28" spans="1:11" ht="12.75">
      <c r="A28" s="49"/>
      <c r="B28" s="49"/>
      <c r="C28" s="14" t="s">
        <v>29</v>
      </c>
      <c r="D28" s="41" t="s">
        <v>23</v>
      </c>
      <c r="E28" s="41">
        <v>1</v>
      </c>
      <c r="F28" s="15"/>
      <c r="G28" s="15">
        <f t="shared" si="0"/>
        <v>0</v>
      </c>
      <c r="H28" s="16">
        <v>0</v>
      </c>
      <c r="I28" s="16">
        <f t="shared" si="1"/>
        <v>0</v>
      </c>
      <c r="J28" s="15">
        <f t="shared" si="2"/>
        <v>0</v>
      </c>
      <c r="K28" s="7"/>
    </row>
    <row r="29" spans="1:11" ht="12.75" customHeight="1">
      <c r="A29" s="49">
        <v>5</v>
      </c>
      <c r="B29" s="49" t="s">
        <v>36</v>
      </c>
      <c r="C29" s="14" t="s">
        <v>22</v>
      </c>
      <c r="D29" s="41" t="s">
        <v>23</v>
      </c>
      <c r="E29" s="41">
        <v>7443</v>
      </c>
      <c r="F29" s="15"/>
      <c r="G29" s="15">
        <f t="shared" si="0"/>
        <v>0</v>
      </c>
      <c r="H29" s="16">
        <v>0</v>
      </c>
      <c r="I29" s="16">
        <f t="shared" si="1"/>
        <v>0</v>
      </c>
      <c r="J29" s="15">
        <f t="shared" si="2"/>
        <v>0</v>
      </c>
      <c r="K29" s="7"/>
    </row>
    <row r="30" spans="1:11" ht="12.75">
      <c r="A30" s="49"/>
      <c r="B30" s="49"/>
      <c r="C30" s="14" t="s">
        <v>24</v>
      </c>
      <c r="D30" s="41" t="s">
        <v>23</v>
      </c>
      <c r="E30" s="41">
        <v>120</v>
      </c>
      <c r="F30" s="15"/>
      <c r="G30" s="15">
        <f t="shared" si="0"/>
        <v>0</v>
      </c>
      <c r="H30" s="16">
        <v>0</v>
      </c>
      <c r="I30" s="16">
        <f t="shared" si="1"/>
        <v>0</v>
      </c>
      <c r="J30" s="15">
        <f t="shared" si="2"/>
        <v>0</v>
      </c>
      <c r="K30" s="7"/>
    </row>
    <row r="31" spans="1:11" ht="12.75">
      <c r="A31" s="49"/>
      <c r="B31" s="49"/>
      <c r="C31" s="14" t="s">
        <v>31</v>
      </c>
      <c r="D31" s="41" t="s">
        <v>23</v>
      </c>
      <c r="E31" s="41">
        <v>1</v>
      </c>
      <c r="F31" s="15"/>
      <c r="G31" s="15">
        <f t="shared" si="0"/>
        <v>0</v>
      </c>
      <c r="H31" s="16">
        <v>0</v>
      </c>
      <c r="I31" s="16">
        <f t="shared" si="1"/>
        <v>0</v>
      </c>
      <c r="J31" s="15">
        <f t="shared" si="2"/>
        <v>0</v>
      </c>
      <c r="K31" s="7"/>
    </row>
    <row r="32" spans="1:11" ht="12.75">
      <c r="A32" s="49"/>
      <c r="B32" s="49"/>
      <c r="C32" s="14" t="s">
        <v>27</v>
      </c>
      <c r="D32" s="41" t="s">
        <v>23</v>
      </c>
      <c r="E32" s="41">
        <v>15</v>
      </c>
      <c r="F32" s="15"/>
      <c r="G32" s="15">
        <f t="shared" si="0"/>
        <v>0</v>
      </c>
      <c r="H32" s="16">
        <v>0</v>
      </c>
      <c r="I32" s="16">
        <f t="shared" si="1"/>
        <v>0</v>
      </c>
      <c r="J32" s="15">
        <f t="shared" si="2"/>
        <v>0</v>
      </c>
      <c r="K32" s="7"/>
    </row>
    <row r="33" spans="1:11" ht="12.75">
      <c r="A33" s="49"/>
      <c r="B33" s="49"/>
      <c r="C33" s="14" t="s">
        <v>32</v>
      </c>
      <c r="D33" s="41" t="s">
        <v>23</v>
      </c>
      <c r="E33" s="41">
        <v>1</v>
      </c>
      <c r="F33" s="15"/>
      <c r="G33" s="15">
        <f t="shared" si="0"/>
        <v>0</v>
      </c>
      <c r="H33" s="16">
        <v>0</v>
      </c>
      <c r="I33" s="16">
        <f t="shared" si="1"/>
        <v>0</v>
      </c>
      <c r="J33" s="15">
        <f t="shared" si="2"/>
        <v>0</v>
      </c>
      <c r="K33" s="7"/>
    </row>
    <row r="34" spans="1:11" ht="16.5" customHeight="1">
      <c r="A34" s="49"/>
      <c r="B34" s="49"/>
      <c r="C34" s="14" t="s">
        <v>29</v>
      </c>
      <c r="D34" s="41" t="s">
        <v>23</v>
      </c>
      <c r="E34" s="41">
        <v>1</v>
      </c>
      <c r="F34" s="15"/>
      <c r="G34" s="15">
        <f t="shared" si="0"/>
        <v>0</v>
      </c>
      <c r="H34" s="16">
        <v>0</v>
      </c>
      <c r="I34" s="16">
        <f t="shared" si="1"/>
        <v>0</v>
      </c>
      <c r="J34" s="15">
        <f t="shared" si="2"/>
        <v>0</v>
      </c>
      <c r="K34" s="7"/>
    </row>
    <row r="35" spans="1:11" ht="12.75" customHeight="1">
      <c r="A35" s="49">
        <v>7</v>
      </c>
      <c r="B35" s="49" t="s">
        <v>37</v>
      </c>
      <c r="C35" s="14" t="s">
        <v>38</v>
      </c>
      <c r="D35" s="41" t="s">
        <v>23</v>
      </c>
      <c r="E35" s="41">
        <v>1</v>
      </c>
      <c r="F35" s="15"/>
      <c r="G35" s="15">
        <f t="shared" si="0"/>
        <v>0</v>
      </c>
      <c r="H35" s="16">
        <v>0</v>
      </c>
      <c r="I35" s="16">
        <f t="shared" si="1"/>
        <v>0</v>
      </c>
      <c r="J35" s="15">
        <f t="shared" si="2"/>
        <v>0</v>
      </c>
      <c r="K35" s="7"/>
    </row>
    <row r="36" spans="1:11" ht="12.75">
      <c r="A36" s="49"/>
      <c r="B36" s="49"/>
      <c r="C36" s="14" t="s">
        <v>39</v>
      </c>
      <c r="D36" s="41" t="s">
        <v>23</v>
      </c>
      <c r="E36" s="41">
        <v>1</v>
      </c>
      <c r="F36" s="15"/>
      <c r="G36" s="15">
        <f t="shared" si="0"/>
        <v>0</v>
      </c>
      <c r="H36" s="16">
        <v>0</v>
      </c>
      <c r="I36" s="16">
        <f t="shared" si="1"/>
        <v>0</v>
      </c>
      <c r="J36" s="15">
        <f t="shared" si="2"/>
        <v>0</v>
      </c>
      <c r="K36" s="7"/>
    </row>
    <row r="37" spans="1:11" ht="12.75">
      <c r="A37" s="49"/>
      <c r="B37" s="49"/>
      <c r="C37" s="14" t="s">
        <v>40</v>
      </c>
      <c r="D37" s="41" t="s">
        <v>23</v>
      </c>
      <c r="E37" s="41">
        <v>1</v>
      </c>
      <c r="F37" s="15"/>
      <c r="G37" s="15">
        <f t="shared" si="0"/>
        <v>0</v>
      </c>
      <c r="H37" s="16">
        <v>0</v>
      </c>
      <c r="I37" s="16">
        <f t="shared" si="1"/>
        <v>0</v>
      </c>
      <c r="J37" s="15">
        <f t="shared" si="2"/>
        <v>0</v>
      </c>
      <c r="K37" s="7"/>
    </row>
    <row r="38" spans="1:11" ht="12.75">
      <c r="A38" s="49"/>
      <c r="B38" s="49"/>
      <c r="C38" s="14" t="s">
        <v>41</v>
      </c>
      <c r="D38" s="41" t="s">
        <v>23</v>
      </c>
      <c r="E38" s="41">
        <v>1</v>
      </c>
      <c r="F38" s="15"/>
      <c r="G38" s="15">
        <f t="shared" si="0"/>
        <v>0</v>
      </c>
      <c r="H38" s="16">
        <v>0</v>
      </c>
      <c r="I38" s="16">
        <f t="shared" si="1"/>
        <v>0</v>
      </c>
      <c r="J38" s="15">
        <f t="shared" si="2"/>
        <v>0</v>
      </c>
      <c r="K38" s="7"/>
    </row>
    <row r="39" spans="1:11" ht="12.75">
      <c r="A39" s="49"/>
      <c r="B39" s="49"/>
      <c r="C39" s="14" t="s">
        <v>42</v>
      </c>
      <c r="D39" s="41" t="s">
        <v>23</v>
      </c>
      <c r="E39" s="41">
        <v>1</v>
      </c>
      <c r="F39" s="15"/>
      <c r="G39" s="15">
        <f t="shared" si="0"/>
        <v>0</v>
      </c>
      <c r="H39" s="16">
        <v>0</v>
      </c>
      <c r="I39" s="16">
        <f t="shared" si="1"/>
        <v>0</v>
      </c>
      <c r="J39" s="15">
        <f t="shared" si="2"/>
        <v>0</v>
      </c>
      <c r="K39" s="7"/>
    </row>
    <row r="40" spans="1:11" ht="12.75">
      <c r="A40" s="49"/>
      <c r="B40" s="49"/>
      <c r="C40" s="14" t="s">
        <v>43</v>
      </c>
      <c r="D40" s="41" t="s">
        <v>23</v>
      </c>
      <c r="E40" s="41">
        <v>1</v>
      </c>
      <c r="F40" s="15"/>
      <c r="G40" s="15">
        <f t="shared" si="0"/>
        <v>0</v>
      </c>
      <c r="H40" s="16">
        <v>0</v>
      </c>
      <c r="I40" s="16">
        <f t="shared" si="1"/>
        <v>0</v>
      </c>
      <c r="J40" s="15">
        <f t="shared" si="2"/>
        <v>0</v>
      </c>
      <c r="K40" s="7"/>
    </row>
    <row r="41" spans="1:11" ht="12.75" customHeight="1">
      <c r="A41" s="49">
        <v>8</v>
      </c>
      <c r="B41" s="49" t="s">
        <v>44</v>
      </c>
      <c r="C41" s="14" t="s">
        <v>38</v>
      </c>
      <c r="D41" s="41" t="s">
        <v>23</v>
      </c>
      <c r="E41" s="41">
        <v>1</v>
      </c>
      <c r="F41" s="15"/>
      <c r="G41" s="15">
        <f t="shared" si="0"/>
        <v>0</v>
      </c>
      <c r="H41" s="16">
        <v>0</v>
      </c>
      <c r="I41" s="16">
        <f t="shared" si="1"/>
        <v>0</v>
      </c>
      <c r="J41" s="15">
        <f t="shared" si="2"/>
        <v>0</v>
      </c>
      <c r="K41" s="7"/>
    </row>
    <row r="42" spans="1:11" ht="12.75">
      <c r="A42" s="49"/>
      <c r="B42" s="49"/>
      <c r="C42" s="14" t="s">
        <v>39</v>
      </c>
      <c r="D42" s="41" t="s">
        <v>23</v>
      </c>
      <c r="E42" s="41">
        <v>1</v>
      </c>
      <c r="F42" s="15"/>
      <c r="G42" s="15">
        <f t="shared" si="0"/>
        <v>0</v>
      </c>
      <c r="H42" s="16">
        <v>0</v>
      </c>
      <c r="I42" s="16">
        <f t="shared" si="1"/>
        <v>0</v>
      </c>
      <c r="J42" s="15">
        <f t="shared" si="2"/>
        <v>0</v>
      </c>
      <c r="K42" s="7"/>
    </row>
    <row r="43" spans="1:11" ht="12.75">
      <c r="A43" s="49"/>
      <c r="B43" s="49"/>
      <c r="C43" s="14" t="s">
        <v>45</v>
      </c>
      <c r="D43" s="41" t="s">
        <v>23</v>
      </c>
      <c r="E43" s="41">
        <v>1</v>
      </c>
      <c r="F43" s="15"/>
      <c r="G43" s="15">
        <f t="shared" si="0"/>
        <v>0</v>
      </c>
      <c r="H43" s="16">
        <v>0</v>
      </c>
      <c r="I43" s="16">
        <f t="shared" si="1"/>
        <v>0</v>
      </c>
      <c r="J43" s="15">
        <f t="shared" si="2"/>
        <v>0</v>
      </c>
      <c r="K43" s="7"/>
    </row>
    <row r="44" spans="1:11" ht="12.75">
      <c r="A44" s="49"/>
      <c r="B44" s="49"/>
      <c r="C44" s="14" t="s">
        <v>41</v>
      </c>
      <c r="D44" s="41" t="s">
        <v>23</v>
      </c>
      <c r="E44" s="41">
        <v>1</v>
      </c>
      <c r="F44" s="15"/>
      <c r="G44" s="15">
        <f t="shared" si="0"/>
        <v>0</v>
      </c>
      <c r="H44" s="16">
        <v>0</v>
      </c>
      <c r="I44" s="16">
        <f t="shared" si="1"/>
        <v>0</v>
      </c>
      <c r="J44" s="15">
        <f t="shared" si="2"/>
        <v>0</v>
      </c>
      <c r="K44" s="7"/>
    </row>
    <row r="45" spans="1:11" ht="12.75">
      <c r="A45" s="49"/>
      <c r="B45" s="49"/>
      <c r="C45" s="14" t="s">
        <v>46</v>
      </c>
      <c r="D45" s="41" t="s">
        <v>23</v>
      </c>
      <c r="E45" s="41">
        <v>1</v>
      </c>
      <c r="F45" s="15"/>
      <c r="G45" s="15">
        <f t="shared" si="0"/>
        <v>0</v>
      </c>
      <c r="H45" s="16">
        <v>0</v>
      </c>
      <c r="I45" s="16">
        <f t="shared" si="1"/>
        <v>0</v>
      </c>
      <c r="J45" s="15">
        <f t="shared" si="2"/>
        <v>0</v>
      </c>
      <c r="K45" s="7"/>
    </row>
    <row r="46" spans="1:11" ht="12.75">
      <c r="A46" s="49"/>
      <c r="B46" s="49"/>
      <c r="C46" s="14" t="s">
        <v>43</v>
      </c>
      <c r="D46" s="41" t="s">
        <v>23</v>
      </c>
      <c r="E46" s="41">
        <v>1</v>
      </c>
      <c r="F46" s="15"/>
      <c r="G46" s="15">
        <f t="shared" si="0"/>
        <v>0</v>
      </c>
      <c r="H46" s="16">
        <v>0</v>
      </c>
      <c r="I46" s="16">
        <f t="shared" si="1"/>
        <v>0</v>
      </c>
      <c r="J46" s="15">
        <f t="shared" si="2"/>
        <v>0</v>
      </c>
      <c r="K46" s="7"/>
    </row>
    <row r="47" spans="1:11" ht="12.75" customHeight="1">
      <c r="A47" s="49">
        <v>9</v>
      </c>
      <c r="B47" s="49" t="s">
        <v>47</v>
      </c>
      <c r="C47" s="14" t="s">
        <v>38</v>
      </c>
      <c r="D47" s="41" t="s">
        <v>23</v>
      </c>
      <c r="E47" s="41">
        <v>39</v>
      </c>
      <c r="F47" s="15"/>
      <c r="G47" s="15">
        <f t="shared" si="0"/>
        <v>0</v>
      </c>
      <c r="H47" s="16">
        <v>0</v>
      </c>
      <c r="I47" s="16">
        <f t="shared" si="1"/>
        <v>0</v>
      </c>
      <c r="J47" s="15">
        <f t="shared" si="2"/>
        <v>0</v>
      </c>
      <c r="K47" s="7"/>
    </row>
    <row r="48" spans="1:11" ht="12.75">
      <c r="A48" s="49"/>
      <c r="B48" s="49"/>
      <c r="C48" s="14" t="s">
        <v>39</v>
      </c>
      <c r="D48" s="41" t="s">
        <v>23</v>
      </c>
      <c r="E48" s="41">
        <v>6</v>
      </c>
      <c r="F48" s="15"/>
      <c r="G48" s="15">
        <f t="shared" si="0"/>
        <v>0</v>
      </c>
      <c r="H48" s="16">
        <v>0</v>
      </c>
      <c r="I48" s="16">
        <f t="shared" si="1"/>
        <v>0</v>
      </c>
      <c r="J48" s="15">
        <f t="shared" si="2"/>
        <v>0</v>
      </c>
      <c r="K48" s="7"/>
    </row>
    <row r="49" spans="1:11" ht="12.75">
      <c r="A49" s="49"/>
      <c r="B49" s="49"/>
      <c r="C49" s="14" t="s">
        <v>40</v>
      </c>
      <c r="D49" s="41" t="s">
        <v>23</v>
      </c>
      <c r="E49" s="41">
        <v>30</v>
      </c>
      <c r="F49" s="15"/>
      <c r="G49" s="15">
        <f t="shared" si="0"/>
        <v>0</v>
      </c>
      <c r="H49" s="16">
        <v>0</v>
      </c>
      <c r="I49" s="16">
        <f t="shared" si="1"/>
        <v>0</v>
      </c>
      <c r="J49" s="15">
        <f t="shared" si="2"/>
        <v>0</v>
      </c>
      <c r="K49" s="7"/>
    </row>
    <row r="50" spans="1:11" ht="12.75">
      <c r="A50" s="49"/>
      <c r="B50" s="49"/>
      <c r="C50" s="14" t="s">
        <v>41</v>
      </c>
      <c r="D50" s="41" t="s">
        <v>23</v>
      </c>
      <c r="E50" s="41">
        <v>1</v>
      </c>
      <c r="F50" s="15"/>
      <c r="G50" s="15">
        <f t="shared" si="0"/>
        <v>0</v>
      </c>
      <c r="H50" s="16">
        <v>0</v>
      </c>
      <c r="I50" s="16">
        <f t="shared" si="1"/>
        <v>0</v>
      </c>
      <c r="J50" s="15">
        <f t="shared" si="2"/>
        <v>0</v>
      </c>
      <c r="K50" s="7"/>
    </row>
    <row r="51" spans="1:11" ht="12.75">
      <c r="A51" s="49"/>
      <c r="B51" s="49"/>
      <c r="C51" s="14" t="s">
        <v>42</v>
      </c>
      <c r="D51" s="41" t="s">
        <v>23</v>
      </c>
      <c r="E51" s="41">
        <v>1</v>
      </c>
      <c r="F51" s="15"/>
      <c r="G51" s="15">
        <f t="shared" si="0"/>
        <v>0</v>
      </c>
      <c r="H51" s="16">
        <v>0</v>
      </c>
      <c r="I51" s="16">
        <f t="shared" si="1"/>
        <v>0</v>
      </c>
      <c r="J51" s="15">
        <f t="shared" si="2"/>
        <v>0</v>
      </c>
      <c r="K51" s="7"/>
    </row>
    <row r="52" spans="1:11" ht="12.75">
      <c r="A52" s="49"/>
      <c r="B52" s="49"/>
      <c r="C52" s="14" t="s">
        <v>43</v>
      </c>
      <c r="D52" s="41" t="s">
        <v>23</v>
      </c>
      <c r="E52" s="41">
        <v>1</v>
      </c>
      <c r="F52" s="15"/>
      <c r="G52" s="15">
        <f t="shared" si="0"/>
        <v>0</v>
      </c>
      <c r="H52" s="16">
        <v>0</v>
      </c>
      <c r="I52" s="16">
        <f t="shared" si="1"/>
        <v>0</v>
      </c>
      <c r="J52" s="15">
        <f t="shared" si="2"/>
        <v>0</v>
      </c>
      <c r="K52" s="7"/>
    </row>
    <row r="53" spans="1:11" ht="12.75" customHeight="1">
      <c r="A53" s="49">
        <v>10</v>
      </c>
      <c r="B53" s="49" t="s">
        <v>48</v>
      </c>
      <c r="C53" s="14" t="s">
        <v>38</v>
      </c>
      <c r="D53" s="41" t="s">
        <v>23</v>
      </c>
      <c r="E53" s="41">
        <v>1</v>
      </c>
      <c r="F53" s="15"/>
      <c r="G53" s="15">
        <f t="shared" si="0"/>
        <v>0</v>
      </c>
      <c r="H53" s="16">
        <v>0</v>
      </c>
      <c r="I53" s="16">
        <f t="shared" si="1"/>
        <v>0</v>
      </c>
      <c r="J53" s="15">
        <f t="shared" si="2"/>
        <v>0</v>
      </c>
      <c r="K53" s="7"/>
    </row>
    <row r="54" spans="1:11" ht="12.75">
      <c r="A54" s="49"/>
      <c r="B54" s="49"/>
      <c r="C54" s="14" t="s">
        <v>39</v>
      </c>
      <c r="D54" s="41" t="s">
        <v>23</v>
      </c>
      <c r="E54" s="41">
        <v>1</v>
      </c>
      <c r="F54" s="15"/>
      <c r="G54" s="15">
        <f t="shared" si="0"/>
        <v>0</v>
      </c>
      <c r="H54" s="16">
        <v>0</v>
      </c>
      <c r="I54" s="16">
        <f t="shared" si="1"/>
        <v>0</v>
      </c>
      <c r="J54" s="15">
        <f t="shared" si="2"/>
        <v>0</v>
      </c>
      <c r="K54" s="7"/>
    </row>
    <row r="55" spans="1:11" ht="12.75">
      <c r="A55" s="49"/>
      <c r="B55" s="49"/>
      <c r="C55" s="14" t="s">
        <v>40</v>
      </c>
      <c r="D55" s="41" t="s">
        <v>23</v>
      </c>
      <c r="E55" s="41">
        <v>12</v>
      </c>
      <c r="F55" s="15"/>
      <c r="G55" s="15">
        <f t="shared" si="0"/>
        <v>0</v>
      </c>
      <c r="H55" s="16">
        <v>0</v>
      </c>
      <c r="I55" s="16">
        <f t="shared" si="1"/>
        <v>0</v>
      </c>
      <c r="J55" s="15">
        <f t="shared" si="2"/>
        <v>0</v>
      </c>
      <c r="K55" s="7"/>
    </row>
    <row r="56" spans="1:11" ht="12.75">
      <c r="A56" s="49"/>
      <c r="B56" s="49"/>
      <c r="C56" s="14" t="s">
        <v>41</v>
      </c>
      <c r="D56" s="41" t="s">
        <v>23</v>
      </c>
      <c r="E56" s="41">
        <v>1</v>
      </c>
      <c r="F56" s="15"/>
      <c r="G56" s="15">
        <f t="shared" si="0"/>
        <v>0</v>
      </c>
      <c r="H56" s="16">
        <v>0</v>
      </c>
      <c r="I56" s="16">
        <f t="shared" si="1"/>
        <v>0</v>
      </c>
      <c r="J56" s="15">
        <f t="shared" si="2"/>
        <v>0</v>
      </c>
      <c r="K56" s="7"/>
    </row>
    <row r="57" spans="1:11" ht="12.75">
      <c r="A57" s="49"/>
      <c r="B57" s="49"/>
      <c r="C57" s="14" t="s">
        <v>42</v>
      </c>
      <c r="D57" s="41" t="s">
        <v>23</v>
      </c>
      <c r="E57" s="41">
        <v>1</v>
      </c>
      <c r="F57" s="15"/>
      <c r="G57" s="15">
        <f t="shared" si="0"/>
        <v>0</v>
      </c>
      <c r="H57" s="16">
        <v>0</v>
      </c>
      <c r="I57" s="16">
        <f t="shared" si="1"/>
        <v>0</v>
      </c>
      <c r="J57" s="15">
        <f t="shared" si="2"/>
        <v>0</v>
      </c>
      <c r="K57" s="7"/>
    </row>
    <row r="58" spans="1:11" ht="12.75">
      <c r="A58" s="49"/>
      <c r="B58" s="49"/>
      <c r="C58" s="14" t="s">
        <v>43</v>
      </c>
      <c r="D58" s="41" t="s">
        <v>23</v>
      </c>
      <c r="E58" s="41">
        <v>1</v>
      </c>
      <c r="F58" s="15"/>
      <c r="G58" s="15">
        <f t="shared" si="0"/>
        <v>0</v>
      </c>
      <c r="H58" s="16">
        <v>0</v>
      </c>
      <c r="I58" s="16">
        <f t="shared" si="1"/>
        <v>0</v>
      </c>
      <c r="J58" s="15">
        <f t="shared" si="2"/>
        <v>0</v>
      </c>
      <c r="K58" s="7"/>
    </row>
    <row r="59" spans="1:11" ht="12.75" customHeight="1">
      <c r="A59" s="49">
        <v>11</v>
      </c>
      <c r="B59" s="49" t="s">
        <v>49</v>
      </c>
      <c r="C59" s="14" t="s">
        <v>22</v>
      </c>
      <c r="D59" s="41" t="s">
        <v>23</v>
      </c>
      <c r="E59" s="41">
        <v>405</v>
      </c>
      <c r="F59" s="15"/>
      <c r="G59" s="15">
        <f t="shared" si="0"/>
        <v>0</v>
      </c>
      <c r="H59" s="16">
        <v>0</v>
      </c>
      <c r="I59" s="16">
        <f t="shared" si="1"/>
        <v>0</v>
      </c>
      <c r="J59" s="15">
        <f t="shared" si="2"/>
        <v>0</v>
      </c>
      <c r="K59" s="7"/>
    </row>
    <row r="60" spans="1:11" ht="12.75">
      <c r="A60" s="49"/>
      <c r="B60" s="49"/>
      <c r="C60" s="14" t="s">
        <v>24</v>
      </c>
      <c r="D60" s="41" t="s">
        <v>23</v>
      </c>
      <c r="E60" s="41">
        <v>1</v>
      </c>
      <c r="F60" s="15"/>
      <c r="G60" s="15">
        <f t="shared" si="0"/>
        <v>0</v>
      </c>
      <c r="H60" s="16">
        <v>0</v>
      </c>
      <c r="I60" s="16">
        <f t="shared" si="1"/>
        <v>0</v>
      </c>
      <c r="J60" s="15">
        <f t="shared" si="2"/>
        <v>0</v>
      </c>
      <c r="K60" s="7"/>
    </row>
    <row r="61" spans="1:11" ht="12.75">
      <c r="A61" s="49"/>
      <c r="B61" s="49"/>
      <c r="C61" s="14" t="s">
        <v>31</v>
      </c>
      <c r="D61" s="41" t="s">
        <v>23</v>
      </c>
      <c r="E61" s="41">
        <v>1</v>
      </c>
      <c r="F61" s="15"/>
      <c r="G61" s="15">
        <f t="shared" si="0"/>
        <v>0</v>
      </c>
      <c r="H61" s="16">
        <v>0</v>
      </c>
      <c r="I61" s="16">
        <f t="shared" si="1"/>
        <v>0</v>
      </c>
      <c r="J61" s="15">
        <f t="shared" si="2"/>
        <v>0</v>
      </c>
      <c r="K61" s="7"/>
    </row>
    <row r="62" spans="1:11" ht="12.75">
      <c r="A62" s="49"/>
      <c r="B62" s="49"/>
      <c r="C62" s="14" t="s">
        <v>27</v>
      </c>
      <c r="D62" s="41" t="s">
        <v>23</v>
      </c>
      <c r="E62" s="41">
        <v>1</v>
      </c>
      <c r="F62" s="15"/>
      <c r="G62" s="15">
        <f t="shared" si="0"/>
        <v>0</v>
      </c>
      <c r="H62" s="16">
        <v>0</v>
      </c>
      <c r="I62" s="16">
        <f t="shared" si="1"/>
        <v>0</v>
      </c>
      <c r="J62" s="15">
        <f t="shared" si="2"/>
        <v>0</v>
      </c>
      <c r="K62" s="7"/>
    </row>
    <row r="63" spans="1:11" ht="12.75">
      <c r="A63" s="49"/>
      <c r="B63" s="49"/>
      <c r="C63" s="14" t="s">
        <v>32</v>
      </c>
      <c r="D63" s="41" t="s">
        <v>23</v>
      </c>
      <c r="E63" s="41">
        <v>1</v>
      </c>
      <c r="F63" s="15"/>
      <c r="G63" s="15">
        <f t="shared" si="0"/>
        <v>0</v>
      </c>
      <c r="H63" s="16">
        <v>0</v>
      </c>
      <c r="I63" s="16">
        <f t="shared" si="1"/>
        <v>0</v>
      </c>
      <c r="J63" s="15">
        <f t="shared" si="2"/>
        <v>0</v>
      </c>
      <c r="K63" s="7"/>
    </row>
    <row r="64" spans="1:11" ht="13.5" customHeight="1">
      <c r="A64" s="49"/>
      <c r="B64" s="49"/>
      <c r="C64" s="14" t="s">
        <v>29</v>
      </c>
      <c r="D64" s="41" t="s">
        <v>23</v>
      </c>
      <c r="E64" s="41">
        <v>1</v>
      </c>
      <c r="F64" s="15"/>
      <c r="G64" s="15">
        <f t="shared" si="0"/>
        <v>0</v>
      </c>
      <c r="H64" s="16">
        <v>0</v>
      </c>
      <c r="I64" s="16">
        <f t="shared" si="1"/>
        <v>0</v>
      </c>
      <c r="J64" s="15">
        <f t="shared" si="2"/>
        <v>0</v>
      </c>
      <c r="K64" s="7"/>
    </row>
    <row r="65" spans="1:11" ht="12.75" customHeight="1">
      <c r="A65" s="49">
        <v>12</v>
      </c>
      <c r="B65" s="49" t="s">
        <v>50</v>
      </c>
      <c r="C65" s="14" t="s">
        <v>38</v>
      </c>
      <c r="D65" s="41" t="s">
        <v>23</v>
      </c>
      <c r="E65" s="41">
        <v>1</v>
      </c>
      <c r="F65" s="15"/>
      <c r="G65" s="15">
        <f t="shared" si="0"/>
        <v>0</v>
      </c>
      <c r="H65" s="16">
        <v>0</v>
      </c>
      <c r="I65" s="16">
        <f t="shared" si="1"/>
        <v>0</v>
      </c>
      <c r="J65" s="15">
        <f t="shared" si="2"/>
        <v>0</v>
      </c>
      <c r="K65" s="7"/>
    </row>
    <row r="66" spans="1:11" ht="12.75">
      <c r="A66" s="49"/>
      <c r="B66" s="49"/>
      <c r="C66" s="14" t="s">
        <v>39</v>
      </c>
      <c r="D66" s="41" t="s">
        <v>23</v>
      </c>
      <c r="E66" s="41">
        <v>1</v>
      </c>
      <c r="F66" s="15"/>
      <c r="G66" s="15">
        <f t="shared" si="0"/>
        <v>0</v>
      </c>
      <c r="H66" s="16">
        <v>0</v>
      </c>
      <c r="I66" s="16">
        <f t="shared" si="1"/>
        <v>0</v>
      </c>
      <c r="J66" s="15">
        <f t="shared" si="2"/>
        <v>0</v>
      </c>
      <c r="K66" s="7"/>
    </row>
    <row r="67" spans="1:11" ht="12.75">
      <c r="A67" s="49"/>
      <c r="B67" s="49"/>
      <c r="C67" s="14" t="s">
        <v>40</v>
      </c>
      <c r="D67" s="41" t="s">
        <v>23</v>
      </c>
      <c r="E67" s="41">
        <v>1</v>
      </c>
      <c r="F67" s="15"/>
      <c r="G67" s="15">
        <f t="shared" si="0"/>
        <v>0</v>
      </c>
      <c r="H67" s="16">
        <v>0</v>
      </c>
      <c r="I67" s="16">
        <f t="shared" si="1"/>
        <v>0</v>
      </c>
      <c r="J67" s="15">
        <f t="shared" si="2"/>
        <v>0</v>
      </c>
      <c r="K67" s="7"/>
    </row>
    <row r="68" spans="1:11" ht="12.75">
      <c r="A68" s="49"/>
      <c r="B68" s="49"/>
      <c r="C68" s="14" t="s">
        <v>41</v>
      </c>
      <c r="D68" s="41" t="s">
        <v>23</v>
      </c>
      <c r="E68" s="41">
        <v>1</v>
      </c>
      <c r="F68" s="15"/>
      <c r="G68" s="15">
        <f t="shared" si="0"/>
        <v>0</v>
      </c>
      <c r="H68" s="16">
        <v>0</v>
      </c>
      <c r="I68" s="16">
        <f t="shared" si="1"/>
        <v>0</v>
      </c>
      <c r="J68" s="15">
        <f t="shared" si="2"/>
        <v>0</v>
      </c>
      <c r="K68" s="7"/>
    </row>
    <row r="69" spans="1:11" ht="12.75">
      <c r="A69" s="49"/>
      <c r="B69" s="49"/>
      <c r="C69" s="14" t="s">
        <v>42</v>
      </c>
      <c r="D69" s="41" t="s">
        <v>23</v>
      </c>
      <c r="E69" s="41">
        <v>1</v>
      </c>
      <c r="F69" s="15"/>
      <c r="G69" s="15">
        <f t="shared" si="0"/>
        <v>0</v>
      </c>
      <c r="H69" s="16">
        <v>0</v>
      </c>
      <c r="I69" s="16">
        <f t="shared" si="1"/>
        <v>0</v>
      </c>
      <c r="J69" s="15">
        <f t="shared" si="2"/>
        <v>0</v>
      </c>
      <c r="K69" s="7"/>
    </row>
    <row r="70" spans="1:11" ht="12.75">
      <c r="A70" s="49"/>
      <c r="B70" s="49"/>
      <c r="C70" s="14" t="s">
        <v>43</v>
      </c>
      <c r="D70" s="41" t="s">
        <v>23</v>
      </c>
      <c r="E70" s="41">
        <v>1</v>
      </c>
      <c r="F70" s="15"/>
      <c r="G70" s="15">
        <f aca="true" t="shared" si="3" ref="G70:G83">E70*F70</f>
        <v>0</v>
      </c>
      <c r="H70" s="16">
        <v>0</v>
      </c>
      <c r="I70" s="16">
        <f aca="true" t="shared" si="4" ref="I70:I83">J70/E70</f>
        <v>0</v>
      </c>
      <c r="J70" s="15">
        <f aca="true" t="shared" si="5" ref="J70:J83">G70+H70</f>
        <v>0</v>
      </c>
      <c r="K70" s="7"/>
    </row>
    <row r="71" spans="1:11" ht="12.75" customHeight="1">
      <c r="A71" s="49">
        <v>13</v>
      </c>
      <c r="B71" s="49" t="s">
        <v>51</v>
      </c>
      <c r="C71" s="17" t="s">
        <v>52</v>
      </c>
      <c r="D71" s="41" t="s">
        <v>23</v>
      </c>
      <c r="E71" s="41">
        <v>1</v>
      </c>
      <c r="F71" s="18"/>
      <c r="G71" s="15">
        <f t="shared" si="3"/>
        <v>0</v>
      </c>
      <c r="H71" s="19">
        <f>G71*0.23</f>
        <v>0</v>
      </c>
      <c r="I71" s="16">
        <f t="shared" si="4"/>
        <v>0</v>
      </c>
      <c r="J71" s="15">
        <f t="shared" si="5"/>
        <v>0</v>
      </c>
      <c r="K71" s="7"/>
    </row>
    <row r="72" spans="1:11" ht="12.75">
      <c r="A72" s="49"/>
      <c r="B72" s="49"/>
      <c r="C72" s="20" t="s">
        <v>53</v>
      </c>
      <c r="D72" s="41" t="s">
        <v>23</v>
      </c>
      <c r="E72" s="41">
        <v>1</v>
      </c>
      <c r="F72" s="18"/>
      <c r="G72" s="15">
        <f t="shared" si="3"/>
        <v>0</v>
      </c>
      <c r="H72" s="19">
        <f aca="true" t="shared" si="6" ref="H72:H83">G72*0.23</f>
        <v>0</v>
      </c>
      <c r="I72" s="16">
        <f t="shared" si="4"/>
        <v>0</v>
      </c>
      <c r="J72" s="15">
        <f t="shared" si="5"/>
        <v>0</v>
      </c>
      <c r="K72" s="7"/>
    </row>
    <row r="73" spans="1:11" ht="12.75">
      <c r="A73" s="49"/>
      <c r="B73" s="49"/>
      <c r="C73" s="14" t="s">
        <v>54</v>
      </c>
      <c r="D73" s="41" t="s">
        <v>23</v>
      </c>
      <c r="E73" s="41">
        <v>6</v>
      </c>
      <c r="F73" s="18"/>
      <c r="G73" s="15">
        <f t="shared" si="3"/>
        <v>0</v>
      </c>
      <c r="H73" s="19">
        <f t="shared" si="6"/>
        <v>0</v>
      </c>
      <c r="I73" s="16">
        <f t="shared" si="4"/>
        <v>0</v>
      </c>
      <c r="J73" s="15">
        <f t="shared" si="5"/>
        <v>0</v>
      </c>
      <c r="K73" s="7"/>
    </row>
    <row r="74" spans="1:11" ht="12.75">
      <c r="A74" s="49"/>
      <c r="B74" s="49"/>
      <c r="C74" s="14" t="s">
        <v>55</v>
      </c>
      <c r="D74" s="41" t="s">
        <v>23</v>
      </c>
      <c r="E74" s="41">
        <v>1</v>
      </c>
      <c r="F74" s="18"/>
      <c r="G74" s="15">
        <f t="shared" si="3"/>
        <v>0</v>
      </c>
      <c r="H74" s="19">
        <f t="shared" si="6"/>
        <v>0</v>
      </c>
      <c r="I74" s="16">
        <f t="shared" si="4"/>
        <v>0</v>
      </c>
      <c r="J74" s="15">
        <f t="shared" si="5"/>
        <v>0</v>
      </c>
      <c r="K74" s="7"/>
    </row>
    <row r="75" spans="1:11" ht="12.75" customHeight="1">
      <c r="A75" s="49">
        <v>14</v>
      </c>
      <c r="B75" s="49" t="s">
        <v>56</v>
      </c>
      <c r="C75" s="17" t="s">
        <v>52</v>
      </c>
      <c r="D75" s="41" t="s">
        <v>23</v>
      </c>
      <c r="E75" s="41">
        <v>1</v>
      </c>
      <c r="F75" s="18"/>
      <c r="G75" s="15">
        <f t="shared" si="3"/>
        <v>0</v>
      </c>
      <c r="H75" s="19">
        <f t="shared" si="6"/>
        <v>0</v>
      </c>
      <c r="I75" s="16">
        <f t="shared" si="4"/>
        <v>0</v>
      </c>
      <c r="J75" s="15">
        <f t="shared" si="5"/>
        <v>0</v>
      </c>
      <c r="K75" s="7"/>
    </row>
    <row r="76" spans="1:11" ht="12.75">
      <c r="A76" s="49"/>
      <c r="B76" s="49"/>
      <c r="C76" s="20" t="s">
        <v>53</v>
      </c>
      <c r="D76" s="41" t="s">
        <v>23</v>
      </c>
      <c r="E76" s="41">
        <v>1</v>
      </c>
      <c r="F76" s="18"/>
      <c r="G76" s="15">
        <f t="shared" si="3"/>
        <v>0</v>
      </c>
      <c r="H76" s="19">
        <f t="shared" si="6"/>
        <v>0</v>
      </c>
      <c r="I76" s="16">
        <f t="shared" si="4"/>
        <v>0</v>
      </c>
      <c r="J76" s="15">
        <f t="shared" si="5"/>
        <v>0</v>
      </c>
      <c r="K76" s="7"/>
    </row>
    <row r="77" spans="1:11" ht="12.75">
      <c r="A77" s="49"/>
      <c r="B77" s="49"/>
      <c r="C77" s="14" t="s">
        <v>54</v>
      </c>
      <c r="D77" s="41" t="s">
        <v>23</v>
      </c>
      <c r="E77" s="41">
        <v>1653</v>
      </c>
      <c r="F77" s="18"/>
      <c r="G77" s="15">
        <f t="shared" si="3"/>
        <v>0</v>
      </c>
      <c r="H77" s="19">
        <f t="shared" si="6"/>
        <v>0</v>
      </c>
      <c r="I77" s="16">
        <f t="shared" si="4"/>
        <v>0</v>
      </c>
      <c r="J77" s="15">
        <f t="shared" si="5"/>
        <v>0</v>
      </c>
      <c r="K77" s="7"/>
    </row>
    <row r="78" spans="1:11" ht="12.75">
      <c r="A78" s="49"/>
      <c r="B78" s="49"/>
      <c r="C78" s="14" t="s">
        <v>55</v>
      </c>
      <c r="D78" s="41" t="s">
        <v>23</v>
      </c>
      <c r="E78" s="41">
        <v>1</v>
      </c>
      <c r="F78" s="18"/>
      <c r="G78" s="15">
        <f t="shared" si="3"/>
        <v>0</v>
      </c>
      <c r="H78" s="19">
        <f t="shared" si="6"/>
        <v>0</v>
      </c>
      <c r="I78" s="16">
        <f t="shared" si="4"/>
        <v>0</v>
      </c>
      <c r="J78" s="15">
        <f t="shared" si="5"/>
        <v>0</v>
      </c>
      <c r="K78" s="7"/>
    </row>
    <row r="79" spans="1:11" ht="18.75" customHeight="1">
      <c r="A79" s="11">
        <v>15</v>
      </c>
      <c r="B79" s="11" t="s">
        <v>57</v>
      </c>
      <c r="D79" s="41" t="s">
        <v>23</v>
      </c>
      <c r="E79" s="41">
        <v>1</v>
      </c>
      <c r="F79" s="15"/>
      <c r="G79" s="15">
        <f t="shared" si="3"/>
        <v>0</v>
      </c>
      <c r="H79" s="19">
        <f t="shared" si="6"/>
        <v>0</v>
      </c>
      <c r="I79" s="16">
        <f t="shared" si="4"/>
        <v>0</v>
      </c>
      <c r="J79" s="15">
        <f t="shared" si="5"/>
        <v>0</v>
      </c>
      <c r="K79" s="7"/>
    </row>
    <row r="80" spans="1:11" ht="22.5" customHeight="1">
      <c r="A80" s="11">
        <v>16</v>
      </c>
      <c r="B80" s="11" t="s">
        <v>58</v>
      </c>
      <c r="C80" s="21"/>
      <c r="D80" s="41" t="s">
        <v>23</v>
      </c>
      <c r="E80" s="41">
        <v>1</v>
      </c>
      <c r="F80" s="15"/>
      <c r="G80" s="15">
        <f t="shared" si="3"/>
        <v>0</v>
      </c>
      <c r="H80" s="19">
        <f t="shared" si="6"/>
        <v>0</v>
      </c>
      <c r="I80" s="16">
        <f t="shared" si="4"/>
        <v>0</v>
      </c>
      <c r="J80" s="15">
        <f t="shared" si="5"/>
        <v>0</v>
      </c>
      <c r="K80" s="2"/>
    </row>
    <row r="81" spans="1:12" ht="23.25" customHeight="1">
      <c r="A81" s="11">
        <v>17</v>
      </c>
      <c r="B81" s="22" t="s">
        <v>59</v>
      </c>
      <c r="C81" s="23"/>
      <c r="D81" s="44" t="s">
        <v>23</v>
      </c>
      <c r="E81" s="44">
        <v>27</v>
      </c>
      <c r="F81" s="24"/>
      <c r="G81" s="15">
        <f t="shared" si="3"/>
        <v>0</v>
      </c>
      <c r="H81" s="19">
        <f t="shared" si="6"/>
        <v>0</v>
      </c>
      <c r="I81" s="16">
        <f t="shared" si="4"/>
        <v>0</v>
      </c>
      <c r="J81" s="15">
        <f t="shared" si="5"/>
        <v>0</v>
      </c>
      <c r="K81" s="25"/>
      <c r="L81" s="42"/>
    </row>
    <row r="82" spans="1:11" ht="19.5" customHeight="1">
      <c r="A82" s="11">
        <v>18</v>
      </c>
      <c r="B82" s="11" t="s">
        <v>60</v>
      </c>
      <c r="C82" s="21"/>
      <c r="D82" s="41" t="s">
        <v>23</v>
      </c>
      <c r="E82" s="41">
        <v>1662</v>
      </c>
      <c r="F82" s="15"/>
      <c r="G82" s="15">
        <f t="shared" si="3"/>
        <v>0</v>
      </c>
      <c r="H82" s="19">
        <f t="shared" si="6"/>
        <v>0</v>
      </c>
      <c r="I82" s="16">
        <f t="shared" si="4"/>
        <v>0</v>
      </c>
      <c r="J82" s="15">
        <f t="shared" si="5"/>
        <v>0</v>
      </c>
      <c r="K82" s="2"/>
    </row>
    <row r="83" spans="1:11" ht="21.75" customHeight="1">
      <c r="A83" s="11">
        <v>19</v>
      </c>
      <c r="B83" s="11" t="s">
        <v>61</v>
      </c>
      <c r="C83" s="14"/>
      <c r="D83" s="41" t="s">
        <v>62</v>
      </c>
      <c r="E83" s="41">
        <v>36</v>
      </c>
      <c r="F83" s="15"/>
      <c r="G83" s="15">
        <f t="shared" si="3"/>
        <v>0</v>
      </c>
      <c r="H83" s="19">
        <f t="shared" si="6"/>
        <v>0</v>
      </c>
      <c r="I83" s="16">
        <f t="shared" si="4"/>
        <v>0</v>
      </c>
      <c r="J83" s="15">
        <f t="shared" si="5"/>
        <v>0</v>
      </c>
      <c r="K83" s="2"/>
    </row>
    <row r="84" spans="1:12" ht="21" customHeight="1">
      <c r="A84" s="26"/>
      <c r="B84" s="26"/>
      <c r="C84" s="27"/>
      <c r="D84" s="41"/>
      <c r="E84" s="6"/>
      <c r="F84" s="28" t="s">
        <v>63</v>
      </c>
      <c r="G84" s="15">
        <f>SUM(G5:G83)</f>
        <v>0</v>
      </c>
      <c r="H84" s="6"/>
      <c r="I84" s="6"/>
      <c r="J84" s="15"/>
      <c r="K84" s="2"/>
      <c r="L84" s="42"/>
    </row>
    <row r="85" spans="1:11" ht="15.75" customHeight="1">
      <c r="A85" s="26"/>
      <c r="B85" s="26"/>
      <c r="C85" s="27"/>
      <c r="D85" s="41"/>
      <c r="E85" s="6"/>
      <c r="F85" s="6"/>
      <c r="G85" s="30" t="s">
        <v>64</v>
      </c>
      <c r="H85" s="16">
        <f>SUM(H5:H84)</f>
        <v>0</v>
      </c>
      <c r="I85" s="6"/>
      <c r="J85" s="15"/>
      <c r="K85" s="2"/>
    </row>
    <row r="86" spans="1:11" ht="22.5">
      <c r="A86" s="26"/>
      <c r="B86" s="26"/>
      <c r="C86" s="27"/>
      <c r="D86" s="41"/>
      <c r="E86" s="6"/>
      <c r="F86" s="6"/>
      <c r="G86" s="15"/>
      <c r="H86" s="6"/>
      <c r="I86" s="31" t="s">
        <v>65</v>
      </c>
      <c r="J86" s="15">
        <f>SUM(J5:J85)</f>
        <v>0</v>
      </c>
      <c r="K86" s="32"/>
    </row>
    <row r="87" spans="1:11" ht="12.75" customHeight="1">
      <c r="A87" s="51" t="s">
        <v>97</v>
      </c>
      <c r="B87" s="51"/>
      <c r="C87" s="51"/>
      <c r="D87" s="51"/>
      <c r="E87" s="51"/>
      <c r="F87" s="52"/>
      <c r="G87" s="53" t="s">
        <v>66</v>
      </c>
      <c r="H87" s="53"/>
      <c r="I87" s="53"/>
      <c r="J87" s="53"/>
      <c r="K87" s="2"/>
    </row>
    <row r="88" spans="1:11" ht="13.5" customHeight="1">
      <c r="A88" s="51"/>
      <c r="B88" s="51"/>
      <c r="C88" s="51"/>
      <c r="D88" s="51"/>
      <c r="E88" s="51"/>
      <c r="F88" s="52"/>
      <c r="G88" s="53"/>
      <c r="H88" s="53"/>
      <c r="I88" s="53"/>
      <c r="J88" s="53"/>
      <c r="K88" s="2"/>
    </row>
    <row r="89" spans="1:11" ht="12.75" customHeight="1">
      <c r="A89" s="46" t="s">
        <v>67</v>
      </c>
      <c r="B89" s="46"/>
      <c r="C89" s="46"/>
      <c r="D89" s="46"/>
      <c r="E89" s="46"/>
      <c r="F89" s="52"/>
      <c r="G89" s="53"/>
      <c r="H89" s="53"/>
      <c r="I89" s="53"/>
      <c r="J89" s="53"/>
      <c r="K89" s="4"/>
    </row>
    <row r="90" spans="1:10" ht="12.75">
      <c r="A90" s="46"/>
      <c r="B90" s="46"/>
      <c r="C90" s="46"/>
      <c r="D90" s="46"/>
      <c r="E90" s="46"/>
      <c r="F90" s="52"/>
      <c r="G90" s="53"/>
      <c r="H90" s="53"/>
      <c r="I90" s="53"/>
      <c r="J90" s="53"/>
    </row>
    <row r="91" spans="1:10" ht="6" customHeight="1">
      <c r="A91" s="46"/>
      <c r="B91" s="46"/>
      <c r="C91" s="46"/>
      <c r="D91" s="46"/>
      <c r="E91" s="46"/>
      <c r="F91" s="52"/>
      <c r="G91" s="53"/>
      <c r="H91" s="53"/>
      <c r="I91" s="53"/>
      <c r="J91" s="53"/>
    </row>
    <row r="92" ht="14.25" customHeight="1"/>
    <row r="93" ht="0.75" customHeight="1" hidden="1"/>
    <row r="94" spans="2:3" ht="12.75">
      <c r="B94" s="33" t="s">
        <v>68</v>
      </c>
      <c r="C94" s="34"/>
    </row>
    <row r="95" spans="2:3" ht="15" customHeight="1">
      <c r="B95" s="33" t="s">
        <v>69</v>
      </c>
      <c r="C95" s="35"/>
    </row>
    <row r="96" ht="12.75" hidden="1"/>
    <row r="97" ht="12.75">
      <c r="B97" t="s">
        <v>70</v>
      </c>
    </row>
    <row r="99" spans="1:10" ht="15">
      <c r="A99" s="2"/>
      <c r="B99" s="54" t="s">
        <v>100</v>
      </c>
      <c r="C99" s="36" t="s">
        <v>71</v>
      </c>
      <c r="D99" s="38"/>
      <c r="E99" s="2"/>
      <c r="F99" s="2"/>
      <c r="G99" s="2"/>
      <c r="H99" s="2"/>
      <c r="I99" s="3" t="s">
        <v>0</v>
      </c>
      <c r="J99" s="2"/>
    </row>
    <row r="100" spans="1:10" ht="33" customHeight="1">
      <c r="A100" s="48" t="s">
        <v>72</v>
      </c>
      <c r="B100" s="48"/>
      <c r="C100" s="48"/>
      <c r="D100" s="39"/>
      <c r="E100" s="5"/>
      <c r="F100" s="5"/>
      <c r="G100" s="6"/>
      <c r="H100" s="6"/>
      <c r="I100" s="6"/>
      <c r="J100" s="6"/>
    </row>
    <row r="101" spans="1:10" ht="12.75">
      <c r="A101" s="8"/>
      <c r="B101" s="9" t="s">
        <v>2</v>
      </c>
      <c r="C101" s="10" t="s">
        <v>3</v>
      </c>
      <c r="D101" s="40" t="s">
        <v>4</v>
      </c>
      <c r="E101" s="11" t="s">
        <v>5</v>
      </c>
      <c r="F101" s="11" t="s">
        <v>6</v>
      </c>
      <c r="G101" s="11" t="s">
        <v>7</v>
      </c>
      <c r="H101" s="11" t="s">
        <v>8</v>
      </c>
      <c r="I101" s="11" t="s">
        <v>9</v>
      </c>
      <c r="J101" s="11" t="s">
        <v>10</v>
      </c>
    </row>
    <row r="102" spans="1:10" ht="33.75">
      <c r="A102" s="11" t="s">
        <v>11</v>
      </c>
      <c r="B102" s="11" t="s">
        <v>12</v>
      </c>
      <c r="C102" s="11" t="s">
        <v>13</v>
      </c>
      <c r="D102" s="40" t="s">
        <v>14</v>
      </c>
      <c r="E102" s="11" t="s">
        <v>15</v>
      </c>
      <c r="F102" s="11" t="s">
        <v>16</v>
      </c>
      <c r="G102" s="11" t="s">
        <v>17</v>
      </c>
      <c r="H102" s="11" t="s">
        <v>73</v>
      </c>
      <c r="I102" s="13" t="s">
        <v>19</v>
      </c>
      <c r="J102" s="11" t="s">
        <v>20</v>
      </c>
    </row>
    <row r="103" spans="1:10" ht="12.75" customHeight="1">
      <c r="A103" s="49">
        <v>1</v>
      </c>
      <c r="B103" s="49" t="s">
        <v>74</v>
      </c>
      <c r="C103" s="14" t="s">
        <v>75</v>
      </c>
      <c r="D103" s="41" t="s">
        <v>26</v>
      </c>
      <c r="E103" s="37">
        <v>1</v>
      </c>
      <c r="F103" s="15"/>
      <c r="G103" s="15">
        <f aca="true" t="shared" si="7" ref="G103:G142">ROUND(E103*F103,2)</f>
        <v>0</v>
      </c>
      <c r="H103" s="16">
        <f aca="true" t="shared" si="8" ref="H103:H142">ROUND(G103*0.23,2)</f>
        <v>0</v>
      </c>
      <c r="I103" s="16">
        <f>J103/E103</f>
        <v>0</v>
      </c>
      <c r="J103" s="15">
        <f aca="true" t="shared" si="9" ref="J103:J142">ROUND(G103+H103,2)</f>
        <v>0</v>
      </c>
    </row>
    <row r="104" spans="1:10" ht="12.75">
      <c r="A104" s="49"/>
      <c r="B104" s="49"/>
      <c r="C104" s="14" t="s">
        <v>76</v>
      </c>
      <c r="D104" s="41" t="s">
        <v>26</v>
      </c>
      <c r="E104" s="37">
        <v>1</v>
      </c>
      <c r="F104" s="15"/>
      <c r="G104" s="15">
        <f t="shared" si="7"/>
        <v>0</v>
      </c>
      <c r="H104" s="16">
        <f t="shared" si="8"/>
        <v>0</v>
      </c>
      <c r="I104" s="16">
        <f aca="true" t="shared" si="10" ref="I104:I142">J104/E104</f>
        <v>0</v>
      </c>
      <c r="J104" s="15">
        <f t="shared" si="9"/>
        <v>0</v>
      </c>
    </row>
    <row r="105" spans="1:10" ht="12.75">
      <c r="A105" s="49"/>
      <c r="B105" s="49"/>
      <c r="C105" s="14" t="s">
        <v>77</v>
      </c>
      <c r="D105" s="41" t="s">
        <v>26</v>
      </c>
      <c r="E105" s="37">
        <v>1</v>
      </c>
      <c r="F105" s="15"/>
      <c r="G105" s="15">
        <f t="shared" si="7"/>
        <v>0</v>
      </c>
      <c r="H105" s="16">
        <f t="shared" si="8"/>
        <v>0</v>
      </c>
      <c r="I105" s="16">
        <f t="shared" si="10"/>
        <v>0</v>
      </c>
      <c r="J105" s="15">
        <f t="shared" si="9"/>
        <v>0</v>
      </c>
    </row>
    <row r="106" spans="1:10" ht="12.75">
      <c r="A106" s="49"/>
      <c r="B106" s="49"/>
      <c r="C106" s="14" t="s">
        <v>78</v>
      </c>
      <c r="D106" s="41" t="s">
        <v>26</v>
      </c>
      <c r="E106" s="37">
        <v>1</v>
      </c>
      <c r="F106" s="15"/>
      <c r="G106" s="15">
        <f t="shared" si="7"/>
        <v>0</v>
      </c>
      <c r="H106" s="16">
        <f t="shared" si="8"/>
        <v>0</v>
      </c>
      <c r="I106" s="16">
        <f t="shared" si="10"/>
        <v>0</v>
      </c>
      <c r="J106" s="15">
        <f t="shared" si="9"/>
        <v>0</v>
      </c>
    </row>
    <row r="107" spans="1:10" ht="12.75">
      <c r="A107" s="49"/>
      <c r="B107" s="49"/>
      <c r="C107" s="14" t="s">
        <v>79</v>
      </c>
      <c r="D107" s="41" t="s">
        <v>26</v>
      </c>
      <c r="E107" s="37">
        <v>1</v>
      </c>
      <c r="F107" s="15"/>
      <c r="G107" s="15">
        <f t="shared" si="7"/>
        <v>0</v>
      </c>
      <c r="H107" s="16">
        <f t="shared" si="8"/>
        <v>0</v>
      </c>
      <c r="I107" s="16">
        <f t="shared" si="10"/>
        <v>0</v>
      </c>
      <c r="J107" s="15">
        <f t="shared" si="9"/>
        <v>0</v>
      </c>
    </row>
    <row r="108" spans="1:10" ht="12.75">
      <c r="A108" s="49"/>
      <c r="B108" s="49"/>
      <c r="C108" s="14" t="s">
        <v>80</v>
      </c>
      <c r="D108" s="41" t="s">
        <v>26</v>
      </c>
      <c r="E108" s="37">
        <v>1</v>
      </c>
      <c r="F108" s="15"/>
      <c r="G108" s="15">
        <f t="shared" si="7"/>
        <v>0</v>
      </c>
      <c r="H108" s="16">
        <f t="shared" si="8"/>
        <v>0</v>
      </c>
      <c r="I108" s="16">
        <f t="shared" si="10"/>
        <v>0</v>
      </c>
      <c r="J108" s="15">
        <f t="shared" si="9"/>
        <v>0</v>
      </c>
    </row>
    <row r="109" spans="1:10" ht="12.75" customHeight="1">
      <c r="A109" s="49">
        <v>2</v>
      </c>
      <c r="B109" s="49" t="s">
        <v>81</v>
      </c>
      <c r="C109" s="14" t="s">
        <v>75</v>
      </c>
      <c r="D109" s="41" t="s">
        <v>26</v>
      </c>
      <c r="E109" s="37">
        <v>450</v>
      </c>
      <c r="F109" s="15"/>
      <c r="G109" s="15">
        <f t="shared" si="7"/>
        <v>0</v>
      </c>
      <c r="H109" s="16">
        <f t="shared" si="8"/>
        <v>0</v>
      </c>
      <c r="I109" s="16">
        <f t="shared" si="10"/>
        <v>0</v>
      </c>
      <c r="J109" s="15">
        <f t="shared" si="9"/>
        <v>0</v>
      </c>
    </row>
    <row r="110" spans="1:10" ht="12.75">
      <c r="A110" s="49"/>
      <c r="B110" s="49"/>
      <c r="C110" s="14" t="s">
        <v>76</v>
      </c>
      <c r="D110" s="41" t="s">
        <v>26</v>
      </c>
      <c r="E110" s="37">
        <v>210</v>
      </c>
      <c r="F110" s="15"/>
      <c r="G110" s="15">
        <f t="shared" si="7"/>
        <v>0</v>
      </c>
      <c r="H110" s="16">
        <f t="shared" si="8"/>
        <v>0</v>
      </c>
      <c r="I110" s="16">
        <f t="shared" si="10"/>
        <v>0</v>
      </c>
      <c r="J110" s="15">
        <f t="shared" si="9"/>
        <v>0</v>
      </c>
    </row>
    <row r="111" spans="1:10" ht="12.75">
      <c r="A111" s="49"/>
      <c r="B111" s="49"/>
      <c r="C111" s="14" t="s">
        <v>77</v>
      </c>
      <c r="D111" s="41" t="s">
        <v>26</v>
      </c>
      <c r="E111" s="37">
        <v>755</v>
      </c>
      <c r="F111" s="15"/>
      <c r="G111" s="15">
        <f t="shared" si="7"/>
        <v>0</v>
      </c>
      <c r="H111" s="16">
        <f t="shared" si="8"/>
        <v>0</v>
      </c>
      <c r="I111" s="16">
        <f t="shared" si="10"/>
        <v>0</v>
      </c>
      <c r="J111" s="15">
        <f t="shared" si="9"/>
        <v>0</v>
      </c>
    </row>
    <row r="112" spans="1:10" ht="12.75">
      <c r="A112" s="49"/>
      <c r="B112" s="49"/>
      <c r="C112" s="14" t="s">
        <v>78</v>
      </c>
      <c r="D112" s="41" t="s">
        <v>26</v>
      </c>
      <c r="E112" s="37">
        <v>165</v>
      </c>
      <c r="F112" s="15"/>
      <c r="G112" s="15">
        <f t="shared" si="7"/>
        <v>0</v>
      </c>
      <c r="H112" s="16">
        <f t="shared" si="8"/>
        <v>0</v>
      </c>
      <c r="I112" s="16">
        <f t="shared" si="10"/>
        <v>0</v>
      </c>
      <c r="J112" s="15">
        <f t="shared" si="9"/>
        <v>0</v>
      </c>
    </row>
    <row r="113" spans="1:10" ht="12.75">
      <c r="A113" s="49"/>
      <c r="B113" s="49"/>
      <c r="C113" s="14" t="s">
        <v>79</v>
      </c>
      <c r="D113" s="41" t="s">
        <v>26</v>
      </c>
      <c r="E113" s="37">
        <v>75</v>
      </c>
      <c r="F113" s="15"/>
      <c r="G113" s="15">
        <f t="shared" si="7"/>
        <v>0</v>
      </c>
      <c r="H113" s="16">
        <f t="shared" si="8"/>
        <v>0</v>
      </c>
      <c r="I113" s="16">
        <f t="shared" si="10"/>
        <v>0</v>
      </c>
      <c r="J113" s="15">
        <f t="shared" si="9"/>
        <v>0</v>
      </c>
    </row>
    <row r="114" spans="1:10" ht="12.75">
      <c r="A114" s="49"/>
      <c r="B114" s="49"/>
      <c r="C114" s="14" t="s">
        <v>80</v>
      </c>
      <c r="D114" s="41" t="s">
        <v>26</v>
      </c>
      <c r="E114" s="37">
        <v>60</v>
      </c>
      <c r="F114" s="15"/>
      <c r="G114" s="15">
        <f t="shared" si="7"/>
        <v>0</v>
      </c>
      <c r="H114" s="16">
        <f t="shared" si="8"/>
        <v>0</v>
      </c>
      <c r="I114" s="16">
        <f t="shared" si="10"/>
        <v>0</v>
      </c>
      <c r="J114" s="15">
        <f t="shared" si="9"/>
        <v>0</v>
      </c>
    </row>
    <row r="115" spans="1:10" ht="12.75" customHeight="1">
      <c r="A115" s="49">
        <v>3</v>
      </c>
      <c r="B115" s="49" t="s">
        <v>82</v>
      </c>
      <c r="C115" s="14" t="s">
        <v>75</v>
      </c>
      <c r="D115" s="41" t="s">
        <v>26</v>
      </c>
      <c r="E115" s="37">
        <v>1</v>
      </c>
      <c r="F115" s="15"/>
      <c r="G115" s="15">
        <f t="shared" si="7"/>
        <v>0</v>
      </c>
      <c r="H115" s="16">
        <f t="shared" si="8"/>
        <v>0</v>
      </c>
      <c r="I115" s="16">
        <f t="shared" si="10"/>
        <v>0</v>
      </c>
      <c r="J115" s="15">
        <f t="shared" si="9"/>
        <v>0</v>
      </c>
    </row>
    <row r="116" spans="1:10" ht="12.75">
      <c r="A116" s="49"/>
      <c r="B116" s="49"/>
      <c r="C116" s="14" t="s">
        <v>76</v>
      </c>
      <c r="D116" s="41" t="s">
        <v>26</v>
      </c>
      <c r="E116" s="37">
        <v>1</v>
      </c>
      <c r="F116" s="15"/>
      <c r="G116" s="15">
        <f t="shared" si="7"/>
        <v>0</v>
      </c>
      <c r="H116" s="16">
        <f t="shared" si="8"/>
        <v>0</v>
      </c>
      <c r="I116" s="16">
        <f t="shared" si="10"/>
        <v>0</v>
      </c>
      <c r="J116" s="15">
        <f t="shared" si="9"/>
        <v>0</v>
      </c>
    </row>
    <row r="117" spans="1:10" ht="12.75">
      <c r="A117" s="49"/>
      <c r="B117" s="49"/>
      <c r="C117" s="14" t="s">
        <v>77</v>
      </c>
      <c r="D117" s="41" t="s">
        <v>26</v>
      </c>
      <c r="E117" s="37">
        <v>1</v>
      </c>
      <c r="F117" s="15"/>
      <c r="G117" s="15">
        <f t="shared" si="7"/>
        <v>0</v>
      </c>
      <c r="H117" s="16">
        <f t="shared" si="8"/>
        <v>0</v>
      </c>
      <c r="I117" s="16">
        <f t="shared" si="10"/>
        <v>0</v>
      </c>
      <c r="J117" s="15">
        <f t="shared" si="9"/>
        <v>0</v>
      </c>
    </row>
    <row r="118" spans="1:10" ht="12.75">
      <c r="A118" s="49"/>
      <c r="B118" s="49"/>
      <c r="C118" s="14" t="s">
        <v>78</v>
      </c>
      <c r="D118" s="41" t="s">
        <v>26</v>
      </c>
      <c r="E118" s="37">
        <v>1</v>
      </c>
      <c r="F118" s="15"/>
      <c r="G118" s="15">
        <f t="shared" si="7"/>
        <v>0</v>
      </c>
      <c r="H118" s="16">
        <f t="shared" si="8"/>
        <v>0</v>
      </c>
      <c r="I118" s="16">
        <f t="shared" si="10"/>
        <v>0</v>
      </c>
      <c r="J118" s="15">
        <f t="shared" si="9"/>
        <v>0</v>
      </c>
    </row>
    <row r="119" spans="1:10" ht="12.75">
      <c r="A119" s="49"/>
      <c r="B119" s="49"/>
      <c r="C119" s="14" t="s">
        <v>79</v>
      </c>
      <c r="D119" s="41" t="s">
        <v>26</v>
      </c>
      <c r="E119" s="37">
        <v>1</v>
      </c>
      <c r="F119" s="15"/>
      <c r="G119" s="15">
        <f t="shared" si="7"/>
        <v>0</v>
      </c>
      <c r="H119" s="16">
        <f t="shared" si="8"/>
        <v>0</v>
      </c>
      <c r="I119" s="16">
        <f t="shared" si="10"/>
        <v>0</v>
      </c>
      <c r="J119" s="15">
        <f t="shared" si="9"/>
        <v>0</v>
      </c>
    </row>
    <row r="120" spans="1:10" ht="12.75">
      <c r="A120" s="49"/>
      <c r="B120" s="49"/>
      <c r="C120" s="14" t="s">
        <v>80</v>
      </c>
      <c r="D120" s="41" t="s">
        <v>26</v>
      </c>
      <c r="E120" s="37">
        <v>1</v>
      </c>
      <c r="F120" s="15"/>
      <c r="G120" s="15">
        <f t="shared" si="7"/>
        <v>0</v>
      </c>
      <c r="H120" s="16">
        <f t="shared" si="8"/>
        <v>0</v>
      </c>
      <c r="I120" s="16">
        <f t="shared" si="10"/>
        <v>0</v>
      </c>
      <c r="J120" s="15">
        <f t="shared" si="9"/>
        <v>0</v>
      </c>
    </row>
    <row r="121" spans="1:10" ht="12.75" customHeight="1">
      <c r="A121" s="49">
        <v>4</v>
      </c>
      <c r="B121" s="49" t="s">
        <v>83</v>
      </c>
      <c r="C121" s="14" t="s">
        <v>75</v>
      </c>
      <c r="D121" s="41" t="s">
        <v>26</v>
      </c>
      <c r="E121" s="37">
        <v>10</v>
      </c>
      <c r="F121" s="15"/>
      <c r="G121" s="15">
        <f t="shared" si="7"/>
        <v>0</v>
      </c>
      <c r="H121" s="16">
        <f t="shared" si="8"/>
        <v>0</v>
      </c>
      <c r="I121" s="16">
        <f t="shared" si="10"/>
        <v>0</v>
      </c>
      <c r="J121" s="15">
        <f t="shared" si="9"/>
        <v>0</v>
      </c>
    </row>
    <row r="122" spans="1:10" ht="12.75">
      <c r="A122" s="49"/>
      <c r="B122" s="49"/>
      <c r="C122" s="14" t="s">
        <v>76</v>
      </c>
      <c r="D122" s="41" t="s">
        <v>26</v>
      </c>
      <c r="E122" s="37">
        <v>1</v>
      </c>
      <c r="F122" s="15"/>
      <c r="G122" s="15">
        <f t="shared" si="7"/>
        <v>0</v>
      </c>
      <c r="H122" s="16">
        <f t="shared" si="8"/>
        <v>0</v>
      </c>
      <c r="I122" s="16">
        <f t="shared" si="10"/>
        <v>0</v>
      </c>
      <c r="J122" s="15">
        <f t="shared" si="9"/>
        <v>0</v>
      </c>
    </row>
    <row r="123" spans="1:10" ht="12.75">
      <c r="A123" s="49"/>
      <c r="B123" s="49"/>
      <c r="C123" s="14" t="s">
        <v>77</v>
      </c>
      <c r="D123" s="41" t="s">
        <v>26</v>
      </c>
      <c r="E123" s="37">
        <v>5</v>
      </c>
      <c r="F123" s="15"/>
      <c r="G123" s="15">
        <f t="shared" si="7"/>
        <v>0</v>
      </c>
      <c r="H123" s="16">
        <f t="shared" si="8"/>
        <v>0</v>
      </c>
      <c r="I123" s="16">
        <f t="shared" si="10"/>
        <v>0</v>
      </c>
      <c r="J123" s="15">
        <f t="shared" si="9"/>
        <v>0</v>
      </c>
    </row>
    <row r="124" spans="1:10" ht="12.75">
      <c r="A124" s="49"/>
      <c r="B124" s="49"/>
      <c r="C124" s="14" t="s">
        <v>78</v>
      </c>
      <c r="D124" s="41" t="s">
        <v>26</v>
      </c>
      <c r="E124" s="37">
        <v>25</v>
      </c>
      <c r="F124" s="15"/>
      <c r="G124" s="15">
        <f t="shared" si="7"/>
        <v>0</v>
      </c>
      <c r="H124" s="16">
        <f t="shared" si="8"/>
        <v>0</v>
      </c>
      <c r="I124" s="16">
        <f t="shared" si="10"/>
        <v>0</v>
      </c>
      <c r="J124" s="15">
        <f t="shared" si="9"/>
        <v>0</v>
      </c>
    </row>
    <row r="125" spans="1:10" ht="12.75">
      <c r="A125" s="49"/>
      <c r="B125" s="49"/>
      <c r="C125" s="14" t="s">
        <v>79</v>
      </c>
      <c r="D125" s="41" t="s">
        <v>26</v>
      </c>
      <c r="E125" s="37">
        <v>3</v>
      </c>
      <c r="F125" s="15"/>
      <c r="G125" s="15">
        <f t="shared" si="7"/>
        <v>0</v>
      </c>
      <c r="H125" s="16">
        <f t="shared" si="8"/>
        <v>0</v>
      </c>
      <c r="I125" s="16">
        <f t="shared" si="10"/>
        <v>0</v>
      </c>
      <c r="J125" s="15">
        <f t="shared" si="9"/>
        <v>0</v>
      </c>
    </row>
    <row r="126" spans="1:10" ht="12.75">
      <c r="A126" s="49"/>
      <c r="B126" s="49"/>
      <c r="C126" s="14" t="s">
        <v>80</v>
      </c>
      <c r="D126" s="41" t="s">
        <v>26</v>
      </c>
      <c r="E126" s="37">
        <v>3</v>
      </c>
      <c r="F126" s="15"/>
      <c r="G126" s="15">
        <f t="shared" si="7"/>
        <v>0</v>
      </c>
      <c r="H126" s="16">
        <f t="shared" si="8"/>
        <v>0</v>
      </c>
      <c r="I126" s="16">
        <f t="shared" si="10"/>
        <v>0</v>
      </c>
      <c r="J126" s="15">
        <f t="shared" si="9"/>
        <v>0</v>
      </c>
    </row>
    <row r="127" spans="1:10" ht="15.75" customHeight="1">
      <c r="A127" s="49">
        <v>5</v>
      </c>
      <c r="B127" s="49" t="s">
        <v>84</v>
      </c>
      <c r="C127" s="14" t="s">
        <v>85</v>
      </c>
      <c r="D127" s="41" t="s">
        <v>26</v>
      </c>
      <c r="E127" s="37">
        <v>1</v>
      </c>
      <c r="F127" s="15"/>
      <c r="G127" s="15">
        <f t="shared" si="7"/>
        <v>0</v>
      </c>
      <c r="H127" s="16">
        <f t="shared" si="8"/>
        <v>0</v>
      </c>
      <c r="I127" s="16">
        <f t="shared" si="10"/>
        <v>0</v>
      </c>
      <c r="J127" s="15">
        <f t="shared" si="9"/>
        <v>0</v>
      </c>
    </row>
    <row r="128" spans="1:10" ht="12.75">
      <c r="A128" s="49"/>
      <c r="B128" s="49"/>
      <c r="C128" s="14" t="s">
        <v>86</v>
      </c>
      <c r="D128" s="41" t="s">
        <v>26</v>
      </c>
      <c r="E128" s="37">
        <v>1</v>
      </c>
      <c r="F128" s="15"/>
      <c r="G128" s="15">
        <f t="shared" si="7"/>
        <v>0</v>
      </c>
      <c r="H128" s="16">
        <f t="shared" si="8"/>
        <v>0</v>
      </c>
      <c r="I128" s="16">
        <f t="shared" si="10"/>
        <v>0</v>
      </c>
      <c r="J128" s="15">
        <f t="shared" si="9"/>
        <v>0</v>
      </c>
    </row>
    <row r="129" spans="1:10" ht="12.75">
      <c r="A129" s="49"/>
      <c r="B129" s="49"/>
      <c r="C129" s="14" t="s">
        <v>87</v>
      </c>
      <c r="D129" s="41" t="s">
        <v>26</v>
      </c>
      <c r="E129" s="37">
        <v>1</v>
      </c>
      <c r="F129" s="15"/>
      <c r="G129" s="15">
        <f t="shared" si="7"/>
        <v>0</v>
      </c>
      <c r="H129" s="16">
        <f t="shared" si="8"/>
        <v>0</v>
      </c>
      <c r="I129" s="16">
        <f t="shared" si="10"/>
        <v>0</v>
      </c>
      <c r="J129" s="15">
        <f t="shared" si="9"/>
        <v>0</v>
      </c>
    </row>
    <row r="130" spans="1:10" ht="12.75">
      <c r="A130" s="49"/>
      <c r="B130" s="49"/>
      <c r="C130" s="14" t="s">
        <v>88</v>
      </c>
      <c r="D130" s="41" t="s">
        <v>26</v>
      </c>
      <c r="E130" s="37">
        <v>1</v>
      </c>
      <c r="F130" s="15"/>
      <c r="G130" s="15">
        <f t="shared" si="7"/>
        <v>0</v>
      </c>
      <c r="H130" s="16">
        <f t="shared" si="8"/>
        <v>0</v>
      </c>
      <c r="I130" s="16">
        <f t="shared" si="10"/>
        <v>0</v>
      </c>
      <c r="J130" s="15">
        <f t="shared" si="9"/>
        <v>0</v>
      </c>
    </row>
    <row r="131" spans="1:10" ht="12.75">
      <c r="A131" s="49"/>
      <c r="B131" s="49"/>
      <c r="C131" s="14" t="s">
        <v>89</v>
      </c>
      <c r="D131" s="41" t="s">
        <v>26</v>
      </c>
      <c r="E131" s="37">
        <v>1</v>
      </c>
      <c r="F131" s="15"/>
      <c r="G131" s="15">
        <f t="shared" si="7"/>
        <v>0</v>
      </c>
      <c r="H131" s="16">
        <f t="shared" si="8"/>
        <v>0</v>
      </c>
      <c r="I131" s="16">
        <f t="shared" si="10"/>
        <v>0</v>
      </c>
      <c r="J131" s="15">
        <f t="shared" si="9"/>
        <v>0</v>
      </c>
    </row>
    <row r="132" spans="1:10" ht="12.75">
      <c r="A132" s="49"/>
      <c r="B132" s="49"/>
      <c r="C132" s="14" t="s">
        <v>90</v>
      </c>
      <c r="D132" s="41" t="s">
        <v>26</v>
      </c>
      <c r="E132" s="37">
        <v>1</v>
      </c>
      <c r="F132" s="15"/>
      <c r="G132" s="15">
        <f t="shared" si="7"/>
        <v>0</v>
      </c>
      <c r="H132" s="16">
        <f t="shared" si="8"/>
        <v>0</v>
      </c>
      <c r="I132" s="16">
        <f t="shared" si="10"/>
        <v>0</v>
      </c>
      <c r="J132" s="15">
        <f t="shared" si="9"/>
        <v>0</v>
      </c>
    </row>
    <row r="133" spans="1:10" ht="12.75" customHeight="1">
      <c r="A133" s="49">
        <v>6</v>
      </c>
      <c r="B133" s="49" t="s">
        <v>91</v>
      </c>
      <c r="C133" s="14" t="s">
        <v>85</v>
      </c>
      <c r="D133" s="41" t="s">
        <v>26</v>
      </c>
      <c r="E133" s="37">
        <v>1</v>
      </c>
      <c r="F133" s="15"/>
      <c r="G133" s="15">
        <f t="shared" si="7"/>
        <v>0</v>
      </c>
      <c r="H133" s="16">
        <f t="shared" si="8"/>
        <v>0</v>
      </c>
      <c r="I133" s="16">
        <f t="shared" si="10"/>
        <v>0</v>
      </c>
      <c r="J133" s="15">
        <f t="shared" si="9"/>
        <v>0</v>
      </c>
    </row>
    <row r="134" spans="1:10" ht="12.75">
      <c r="A134" s="49"/>
      <c r="B134" s="49"/>
      <c r="C134" s="14" t="s">
        <v>86</v>
      </c>
      <c r="D134" s="41" t="s">
        <v>26</v>
      </c>
      <c r="E134" s="37">
        <v>1</v>
      </c>
      <c r="F134" s="15"/>
      <c r="G134" s="15">
        <f t="shared" si="7"/>
        <v>0</v>
      </c>
      <c r="H134" s="16">
        <f t="shared" si="8"/>
        <v>0</v>
      </c>
      <c r="I134" s="16">
        <f t="shared" si="10"/>
        <v>0</v>
      </c>
      <c r="J134" s="15">
        <f t="shared" si="9"/>
        <v>0</v>
      </c>
    </row>
    <row r="135" spans="1:10" ht="12.75">
      <c r="A135" s="49"/>
      <c r="B135" s="49"/>
      <c r="C135" s="14" t="s">
        <v>87</v>
      </c>
      <c r="D135" s="41" t="s">
        <v>26</v>
      </c>
      <c r="E135" s="37">
        <v>1</v>
      </c>
      <c r="F135" s="15"/>
      <c r="G135" s="15">
        <f t="shared" si="7"/>
        <v>0</v>
      </c>
      <c r="H135" s="16">
        <f t="shared" si="8"/>
        <v>0</v>
      </c>
      <c r="I135" s="16">
        <f t="shared" si="10"/>
        <v>0</v>
      </c>
      <c r="J135" s="15">
        <f t="shared" si="9"/>
        <v>0</v>
      </c>
    </row>
    <row r="136" spans="1:10" ht="12.75">
      <c r="A136" s="49"/>
      <c r="B136" s="49"/>
      <c r="C136" s="14" t="s">
        <v>88</v>
      </c>
      <c r="D136" s="41" t="s">
        <v>26</v>
      </c>
      <c r="E136" s="37">
        <v>1</v>
      </c>
      <c r="F136" s="15"/>
      <c r="G136" s="15">
        <f t="shared" si="7"/>
        <v>0</v>
      </c>
      <c r="H136" s="16">
        <f t="shared" si="8"/>
        <v>0</v>
      </c>
      <c r="I136" s="16">
        <f t="shared" si="10"/>
        <v>0</v>
      </c>
      <c r="J136" s="15">
        <f t="shared" si="9"/>
        <v>0</v>
      </c>
    </row>
    <row r="137" spans="1:10" ht="12.75">
      <c r="A137" s="49"/>
      <c r="B137" s="49"/>
      <c r="C137" s="14" t="s">
        <v>89</v>
      </c>
      <c r="D137" s="41" t="s">
        <v>26</v>
      </c>
      <c r="E137" s="37">
        <v>1</v>
      </c>
      <c r="F137" s="15"/>
      <c r="G137" s="15">
        <f t="shared" si="7"/>
        <v>0</v>
      </c>
      <c r="H137" s="16">
        <f t="shared" si="8"/>
        <v>0</v>
      </c>
      <c r="I137" s="16">
        <f t="shared" si="10"/>
        <v>0</v>
      </c>
      <c r="J137" s="15">
        <f t="shared" si="9"/>
        <v>0</v>
      </c>
    </row>
    <row r="138" spans="1:10" ht="12.75">
      <c r="A138" s="49"/>
      <c r="B138" s="49"/>
      <c r="C138" s="14" t="s">
        <v>90</v>
      </c>
      <c r="D138" s="41" t="s">
        <v>26</v>
      </c>
      <c r="E138" s="37">
        <v>1</v>
      </c>
      <c r="F138" s="15"/>
      <c r="G138" s="15">
        <f t="shared" si="7"/>
        <v>0</v>
      </c>
      <c r="H138" s="16">
        <f t="shared" si="8"/>
        <v>0</v>
      </c>
      <c r="I138" s="16">
        <f t="shared" si="10"/>
        <v>0</v>
      </c>
      <c r="J138" s="15">
        <f t="shared" si="9"/>
        <v>0</v>
      </c>
    </row>
    <row r="139" spans="1:10" ht="12.75" customHeight="1">
      <c r="A139" s="49">
        <v>7</v>
      </c>
      <c r="B139" s="49" t="s">
        <v>92</v>
      </c>
      <c r="C139" s="14" t="s">
        <v>93</v>
      </c>
      <c r="D139" s="41" t="s">
        <v>26</v>
      </c>
      <c r="E139" s="37">
        <v>1</v>
      </c>
      <c r="F139" s="15"/>
      <c r="G139" s="15">
        <f t="shared" si="7"/>
        <v>0</v>
      </c>
      <c r="H139" s="16">
        <f t="shared" si="8"/>
        <v>0</v>
      </c>
      <c r="I139" s="16">
        <f t="shared" si="10"/>
        <v>0</v>
      </c>
      <c r="J139" s="15">
        <f t="shared" si="9"/>
        <v>0</v>
      </c>
    </row>
    <row r="140" spans="1:10" ht="12.75">
      <c r="A140" s="49"/>
      <c r="B140" s="49"/>
      <c r="C140" s="14" t="s">
        <v>94</v>
      </c>
      <c r="D140" s="41" t="s">
        <v>26</v>
      </c>
      <c r="E140" s="37">
        <v>1</v>
      </c>
      <c r="F140" s="15"/>
      <c r="G140" s="15">
        <f t="shared" si="7"/>
        <v>0</v>
      </c>
      <c r="H140" s="16">
        <f t="shared" si="8"/>
        <v>0</v>
      </c>
      <c r="I140" s="16">
        <f t="shared" si="10"/>
        <v>0</v>
      </c>
      <c r="J140" s="15">
        <f t="shared" si="9"/>
        <v>0</v>
      </c>
    </row>
    <row r="141" spans="1:10" ht="12.75">
      <c r="A141" s="49"/>
      <c r="B141" s="49"/>
      <c r="C141" s="14" t="s">
        <v>95</v>
      </c>
      <c r="D141" s="41" t="s">
        <v>26</v>
      </c>
      <c r="E141" s="37">
        <v>1</v>
      </c>
      <c r="F141" s="15"/>
      <c r="G141" s="15">
        <f t="shared" si="7"/>
        <v>0</v>
      </c>
      <c r="H141" s="16">
        <f t="shared" si="8"/>
        <v>0</v>
      </c>
      <c r="I141" s="16">
        <f t="shared" si="10"/>
        <v>0</v>
      </c>
      <c r="J141" s="15">
        <f t="shared" si="9"/>
        <v>0</v>
      </c>
    </row>
    <row r="142" spans="1:10" ht="12.75">
      <c r="A142" s="49"/>
      <c r="B142" s="49"/>
      <c r="C142" s="14" t="s">
        <v>96</v>
      </c>
      <c r="D142" s="41" t="s">
        <v>26</v>
      </c>
      <c r="E142" s="37">
        <v>1</v>
      </c>
      <c r="F142" s="15"/>
      <c r="G142" s="15">
        <f t="shared" si="7"/>
        <v>0</v>
      </c>
      <c r="H142" s="16">
        <f t="shared" si="8"/>
        <v>0</v>
      </c>
      <c r="I142" s="16">
        <f t="shared" si="10"/>
        <v>0</v>
      </c>
      <c r="J142" s="15">
        <f t="shared" si="9"/>
        <v>0</v>
      </c>
    </row>
    <row r="143" spans="1:10" ht="22.5">
      <c r="A143" s="26"/>
      <c r="B143" s="26"/>
      <c r="C143" s="27"/>
      <c r="D143" s="41"/>
      <c r="E143" s="6"/>
      <c r="F143" s="28" t="s">
        <v>63</v>
      </c>
      <c r="G143" s="15">
        <f>SUM(G100:G142)</f>
        <v>0</v>
      </c>
      <c r="H143" s="6"/>
      <c r="I143" s="6"/>
      <c r="J143" s="29"/>
    </row>
    <row r="144" spans="1:10" ht="12.75">
      <c r="A144" s="26"/>
      <c r="B144" s="26"/>
      <c r="C144" s="27"/>
      <c r="D144" s="41"/>
      <c r="E144" s="6"/>
      <c r="F144" s="6"/>
      <c r="G144" s="30" t="s">
        <v>64</v>
      </c>
      <c r="H144" s="16">
        <f>SUM(H100:H142)</f>
        <v>0</v>
      </c>
      <c r="I144" s="6"/>
      <c r="J144" s="29"/>
    </row>
    <row r="145" spans="1:10" ht="22.5">
      <c r="A145" s="26"/>
      <c r="B145" s="26"/>
      <c r="C145" s="27"/>
      <c r="D145" s="41"/>
      <c r="E145" s="6"/>
      <c r="F145" s="6"/>
      <c r="G145" s="6"/>
      <c r="H145" s="6"/>
      <c r="I145" s="31" t="s">
        <v>65</v>
      </c>
      <c r="J145" s="41">
        <f>SUM(J103:J144)</f>
        <v>0</v>
      </c>
    </row>
    <row r="146" spans="1:10" ht="12.75" customHeight="1">
      <c r="A146" s="51" t="s">
        <v>97</v>
      </c>
      <c r="B146" s="51"/>
      <c r="C146" s="51"/>
      <c r="D146" s="51"/>
      <c r="E146" s="51"/>
      <c r="F146" s="52"/>
      <c r="G146" s="53" t="s">
        <v>66</v>
      </c>
      <c r="H146" s="53"/>
      <c r="I146" s="53"/>
      <c r="J146" s="53"/>
    </row>
    <row r="147" spans="1:10" ht="12.75">
      <c r="A147" s="51"/>
      <c r="B147" s="51"/>
      <c r="C147" s="51"/>
      <c r="D147" s="51"/>
      <c r="E147" s="51"/>
      <c r="F147" s="52"/>
      <c r="G147" s="53"/>
      <c r="H147" s="53"/>
      <c r="I147" s="53"/>
      <c r="J147" s="53"/>
    </row>
    <row r="148" spans="1:10" ht="12.75" customHeight="1">
      <c r="A148" s="52" t="s">
        <v>67</v>
      </c>
      <c r="B148" s="52"/>
      <c r="C148" s="52"/>
      <c r="D148" s="52"/>
      <c r="E148" s="52"/>
      <c r="F148" s="52"/>
      <c r="G148" s="53"/>
      <c r="H148" s="53"/>
      <c r="I148" s="53"/>
      <c r="J148" s="53"/>
    </row>
    <row r="149" spans="1:10" ht="12.75">
      <c r="A149" s="52"/>
      <c r="B149" s="52"/>
      <c r="C149" s="52"/>
      <c r="D149" s="52"/>
      <c r="E149" s="52"/>
      <c r="F149" s="52"/>
      <c r="G149" s="53"/>
      <c r="H149" s="53"/>
      <c r="I149" s="53"/>
      <c r="J149" s="53"/>
    </row>
    <row r="150" spans="1:10" ht="12.75">
      <c r="A150" s="52"/>
      <c r="B150" s="52"/>
      <c r="C150" s="52"/>
      <c r="D150" s="52"/>
      <c r="E150" s="52"/>
      <c r="F150" s="52"/>
      <c r="G150" s="53"/>
      <c r="H150" s="53"/>
      <c r="I150" s="53"/>
      <c r="J150" s="53"/>
    </row>
    <row r="151" spans="1:10" ht="15.75">
      <c r="A151" s="47"/>
      <c r="B151" s="47"/>
      <c r="C151" s="47"/>
      <c r="D151" s="38"/>
      <c r="E151" s="2"/>
      <c r="F151" s="2"/>
      <c r="G151" s="2"/>
      <c r="H151" s="2"/>
      <c r="I151" s="2"/>
      <c r="J151" s="2"/>
    </row>
    <row r="152" spans="4:10" ht="12.75">
      <c r="D152" s="43"/>
      <c r="E152" s="4"/>
      <c r="F152" s="4"/>
      <c r="G152" s="4"/>
      <c r="H152" s="4"/>
      <c r="I152" s="4"/>
      <c r="J152" s="4"/>
    </row>
    <row r="153" spans="1:10" ht="25.5" customHeight="1">
      <c r="A153" s="1"/>
      <c r="B153" s="55" t="s">
        <v>102</v>
      </c>
      <c r="C153" s="2"/>
      <c r="D153" s="38"/>
      <c r="E153" s="2"/>
      <c r="F153" s="2"/>
      <c r="G153" s="2"/>
      <c r="H153" s="2"/>
      <c r="I153" s="3" t="s">
        <v>0</v>
      </c>
      <c r="J153" s="2"/>
    </row>
    <row r="154" spans="1:10" ht="23.25" customHeight="1">
      <c r="A154" s="48" t="s">
        <v>98</v>
      </c>
      <c r="B154" s="48"/>
      <c r="C154" s="48"/>
      <c r="D154" s="39"/>
      <c r="E154" s="5"/>
      <c r="F154" s="5"/>
      <c r="G154" s="6"/>
      <c r="H154" s="6"/>
      <c r="I154" s="6"/>
      <c r="J154" s="6"/>
    </row>
    <row r="155" spans="1:10" ht="12.75">
      <c r="A155" s="8"/>
      <c r="B155" s="9" t="s">
        <v>2</v>
      </c>
      <c r="C155" s="10" t="s">
        <v>3</v>
      </c>
      <c r="D155" s="40" t="s">
        <v>4</v>
      </c>
      <c r="E155" s="11" t="s">
        <v>5</v>
      </c>
      <c r="F155" s="11" t="s">
        <v>6</v>
      </c>
      <c r="G155" s="11" t="s">
        <v>7</v>
      </c>
      <c r="H155" s="11" t="s">
        <v>8</v>
      </c>
      <c r="I155" s="11" t="s">
        <v>9</v>
      </c>
      <c r="J155" s="11" t="s">
        <v>10</v>
      </c>
    </row>
    <row r="156" spans="1:10" ht="33.75">
      <c r="A156" s="11" t="s">
        <v>11</v>
      </c>
      <c r="B156" s="11" t="s">
        <v>12</v>
      </c>
      <c r="C156" s="11" t="s">
        <v>13</v>
      </c>
      <c r="D156" s="40" t="s">
        <v>14</v>
      </c>
      <c r="E156" s="11" t="s">
        <v>15</v>
      </c>
      <c r="F156" s="11" t="s">
        <v>16</v>
      </c>
      <c r="G156" s="11" t="s">
        <v>17</v>
      </c>
      <c r="H156" s="11" t="s">
        <v>73</v>
      </c>
      <c r="I156" s="13" t="s">
        <v>19</v>
      </c>
      <c r="J156" s="11" t="s">
        <v>20</v>
      </c>
    </row>
    <row r="157" spans="1:10" ht="12.75" customHeight="1">
      <c r="A157" s="49">
        <v>1</v>
      </c>
      <c r="B157" s="50" t="s">
        <v>99</v>
      </c>
      <c r="C157" s="14" t="s">
        <v>75</v>
      </c>
      <c r="D157" s="41" t="s">
        <v>26</v>
      </c>
      <c r="E157" s="37">
        <v>10</v>
      </c>
      <c r="F157" s="15"/>
      <c r="G157" s="15">
        <f aca="true" t="shared" si="11" ref="G157:G162">ROUND(E157*F157,2)</f>
        <v>0</v>
      </c>
      <c r="H157" s="16">
        <f aca="true" t="shared" si="12" ref="H157:H162">ROUND(G157*0.23,2)</f>
        <v>0</v>
      </c>
      <c r="I157" s="16">
        <f aca="true" t="shared" si="13" ref="I157:I162">J157/E157</f>
        <v>0</v>
      </c>
      <c r="J157" s="15">
        <f aca="true" t="shared" si="14" ref="J157:J162">ROUND(G157+H157,2)</f>
        <v>0</v>
      </c>
    </row>
    <row r="158" spans="1:10" ht="12.75">
      <c r="A158" s="49"/>
      <c r="B158" s="50"/>
      <c r="C158" s="14" t="s">
        <v>76</v>
      </c>
      <c r="D158" s="41" t="s">
        <v>26</v>
      </c>
      <c r="E158" s="37">
        <v>10</v>
      </c>
      <c r="F158" s="15"/>
      <c r="G158" s="15">
        <f t="shared" si="11"/>
        <v>0</v>
      </c>
      <c r="H158" s="16">
        <f t="shared" si="12"/>
        <v>0</v>
      </c>
      <c r="I158" s="16">
        <f t="shared" si="13"/>
        <v>0</v>
      </c>
      <c r="J158" s="15">
        <f t="shared" si="14"/>
        <v>0</v>
      </c>
    </row>
    <row r="159" spans="1:10" ht="12.75">
      <c r="A159" s="49"/>
      <c r="B159" s="50"/>
      <c r="C159" s="14" t="s">
        <v>77</v>
      </c>
      <c r="D159" s="41" t="s">
        <v>26</v>
      </c>
      <c r="E159" s="37">
        <v>10</v>
      </c>
      <c r="F159" s="15"/>
      <c r="G159" s="15">
        <f t="shared" si="11"/>
        <v>0</v>
      </c>
      <c r="H159" s="16">
        <f t="shared" si="12"/>
        <v>0</v>
      </c>
      <c r="I159" s="16">
        <f t="shared" si="13"/>
        <v>0</v>
      </c>
      <c r="J159" s="15">
        <f t="shared" si="14"/>
        <v>0</v>
      </c>
    </row>
    <row r="160" spans="1:10" ht="12.75">
      <c r="A160" s="49"/>
      <c r="B160" s="50"/>
      <c r="C160" s="14" t="s">
        <v>78</v>
      </c>
      <c r="D160" s="41" t="s">
        <v>26</v>
      </c>
      <c r="E160" s="37">
        <v>1</v>
      </c>
      <c r="F160" s="15"/>
      <c r="G160" s="15">
        <f t="shared" si="11"/>
        <v>0</v>
      </c>
      <c r="H160" s="16">
        <f t="shared" si="12"/>
        <v>0</v>
      </c>
      <c r="I160" s="16">
        <f t="shared" si="13"/>
        <v>0</v>
      </c>
      <c r="J160" s="15">
        <f t="shared" si="14"/>
        <v>0</v>
      </c>
    </row>
    <row r="161" spans="1:10" ht="12.75">
      <c r="A161" s="49"/>
      <c r="B161" s="50"/>
      <c r="C161" s="14" t="s">
        <v>79</v>
      </c>
      <c r="D161" s="41" t="s">
        <v>26</v>
      </c>
      <c r="E161" s="37">
        <v>1</v>
      </c>
      <c r="F161" s="15"/>
      <c r="G161" s="15">
        <f t="shared" si="11"/>
        <v>0</v>
      </c>
      <c r="H161" s="16">
        <f t="shared" si="12"/>
        <v>0</v>
      </c>
      <c r="I161" s="16">
        <f t="shared" si="13"/>
        <v>0</v>
      </c>
      <c r="J161" s="15">
        <f t="shared" si="14"/>
        <v>0</v>
      </c>
    </row>
    <row r="162" spans="1:10" ht="12.75">
      <c r="A162" s="49"/>
      <c r="B162" s="50"/>
      <c r="C162" s="14" t="s">
        <v>80</v>
      </c>
      <c r="D162" s="41" t="s">
        <v>26</v>
      </c>
      <c r="E162" s="37">
        <v>1</v>
      </c>
      <c r="F162" s="15"/>
      <c r="G162" s="15">
        <f t="shared" si="11"/>
        <v>0</v>
      </c>
      <c r="H162" s="16">
        <f t="shared" si="12"/>
        <v>0</v>
      </c>
      <c r="I162" s="16">
        <f t="shared" si="13"/>
        <v>0</v>
      </c>
      <c r="J162" s="15">
        <f t="shared" si="14"/>
        <v>0</v>
      </c>
    </row>
    <row r="163" spans="1:10" ht="22.5">
      <c r="A163" s="26"/>
      <c r="B163" s="26"/>
      <c r="C163" s="27"/>
      <c r="D163" s="41"/>
      <c r="E163" s="6"/>
      <c r="F163" s="28" t="s">
        <v>63</v>
      </c>
      <c r="G163" s="15">
        <f>SUM(G154:G162)</f>
        <v>0</v>
      </c>
      <c r="H163" s="6"/>
      <c r="I163" s="6"/>
      <c r="J163" s="29"/>
    </row>
    <row r="164" spans="1:10" ht="12.75">
      <c r="A164" s="26"/>
      <c r="B164" s="26"/>
      <c r="C164" s="27"/>
      <c r="D164" s="41"/>
      <c r="E164" s="6"/>
      <c r="F164" s="6"/>
      <c r="G164" s="30" t="s">
        <v>64</v>
      </c>
      <c r="H164" s="16">
        <f>SUM(H154:H162)</f>
        <v>0</v>
      </c>
      <c r="I164" s="6"/>
      <c r="J164" s="29"/>
    </row>
    <row r="165" spans="1:10" ht="22.5">
      <c r="A165" s="26"/>
      <c r="B165" s="26"/>
      <c r="C165" s="27"/>
      <c r="D165" s="41"/>
      <c r="E165" s="6"/>
      <c r="F165" s="6"/>
      <c r="G165" s="6"/>
      <c r="H165" s="6"/>
      <c r="I165" s="31" t="s">
        <v>65</v>
      </c>
      <c r="J165" s="41">
        <f>SUM(J157:J164)</f>
        <v>0</v>
      </c>
    </row>
    <row r="166" spans="1:10" ht="12.75" customHeight="1">
      <c r="A166" s="51" t="s">
        <v>97</v>
      </c>
      <c r="B166" s="51"/>
      <c r="C166" s="51"/>
      <c r="D166" s="51"/>
      <c r="E166" s="51"/>
      <c r="F166" s="52"/>
      <c r="G166" s="45" t="s">
        <v>66</v>
      </c>
      <c r="H166" s="45"/>
      <c r="I166" s="45"/>
      <c r="J166" s="45"/>
    </row>
    <row r="167" spans="1:10" ht="12.75">
      <c r="A167" s="51"/>
      <c r="B167" s="51"/>
      <c r="C167" s="51"/>
      <c r="D167" s="51"/>
      <c r="E167" s="51"/>
      <c r="F167" s="52"/>
      <c r="G167" s="45"/>
      <c r="H167" s="45"/>
      <c r="I167" s="45"/>
      <c r="J167" s="45"/>
    </row>
    <row r="168" spans="1:10" ht="12.75" customHeight="1">
      <c r="A168" s="46" t="s">
        <v>67</v>
      </c>
      <c r="B168" s="46"/>
      <c r="C168" s="46"/>
      <c r="D168" s="46"/>
      <c r="E168" s="46"/>
      <c r="F168" s="52"/>
      <c r="G168" s="45"/>
      <c r="H168" s="45"/>
      <c r="I168" s="45"/>
      <c r="J168" s="45"/>
    </row>
    <row r="169" spans="1:10" ht="12.75">
      <c r="A169" s="46"/>
      <c r="B169" s="46"/>
      <c r="C169" s="46"/>
      <c r="D169" s="46"/>
      <c r="E169" s="46"/>
      <c r="F169" s="52"/>
      <c r="G169" s="45"/>
      <c r="H169" s="45"/>
      <c r="I169" s="45"/>
      <c r="J169" s="45"/>
    </row>
    <row r="170" spans="1:10" ht="12.75">
      <c r="A170" s="46"/>
      <c r="B170" s="46"/>
      <c r="C170" s="46"/>
      <c r="D170" s="46"/>
      <c r="E170" s="46"/>
      <c r="F170" s="52"/>
      <c r="G170" s="45"/>
      <c r="H170" s="45"/>
      <c r="I170" s="45"/>
      <c r="J170" s="45"/>
    </row>
    <row r="173" ht="12.75">
      <c r="L173" s="42"/>
    </row>
    <row r="182" ht="12.75">
      <c r="K182" s="42"/>
    </row>
  </sheetData>
  <sheetProtection selectLockedCells="1" selectUnlockedCells="1"/>
  <mergeCells count="58">
    <mergeCell ref="A2:C2"/>
    <mergeCell ref="A5:A10"/>
    <mergeCell ref="B5:B10"/>
    <mergeCell ref="A11:A16"/>
    <mergeCell ref="B11:B16"/>
    <mergeCell ref="A17:A22"/>
    <mergeCell ref="B17:B22"/>
    <mergeCell ref="A23:A28"/>
    <mergeCell ref="B23:B28"/>
    <mergeCell ref="A29:A34"/>
    <mergeCell ref="B29:B34"/>
    <mergeCell ref="A35:A40"/>
    <mergeCell ref="B35:B40"/>
    <mergeCell ref="A41:A46"/>
    <mergeCell ref="B41:B46"/>
    <mergeCell ref="A47:A52"/>
    <mergeCell ref="B47:B52"/>
    <mergeCell ref="A53:A58"/>
    <mergeCell ref="B53:B58"/>
    <mergeCell ref="A59:A64"/>
    <mergeCell ref="B59:B64"/>
    <mergeCell ref="A65:A70"/>
    <mergeCell ref="B65:B70"/>
    <mergeCell ref="A71:A74"/>
    <mergeCell ref="B71:B74"/>
    <mergeCell ref="A75:A78"/>
    <mergeCell ref="B75:B78"/>
    <mergeCell ref="A87:E88"/>
    <mergeCell ref="F87:F91"/>
    <mergeCell ref="G87:J91"/>
    <mergeCell ref="A89:E91"/>
    <mergeCell ref="A100:C100"/>
    <mergeCell ref="A103:A108"/>
    <mergeCell ref="B103:B108"/>
    <mergeCell ref="A109:A114"/>
    <mergeCell ref="B109:B114"/>
    <mergeCell ref="A115:A120"/>
    <mergeCell ref="B115:B120"/>
    <mergeCell ref="A121:A126"/>
    <mergeCell ref="B121:B126"/>
    <mergeCell ref="A127:A132"/>
    <mergeCell ref="B127:B132"/>
    <mergeCell ref="A133:A138"/>
    <mergeCell ref="B133:B138"/>
    <mergeCell ref="A139:A142"/>
    <mergeCell ref="B139:B142"/>
    <mergeCell ref="A146:E147"/>
    <mergeCell ref="F146:F150"/>
    <mergeCell ref="G146:J150"/>
    <mergeCell ref="A148:E150"/>
    <mergeCell ref="G166:J170"/>
    <mergeCell ref="A168:E170"/>
    <mergeCell ref="A151:C151"/>
    <mergeCell ref="A154:C154"/>
    <mergeCell ref="A157:A162"/>
    <mergeCell ref="B157:B162"/>
    <mergeCell ref="A166:E167"/>
    <mergeCell ref="F166:F170"/>
  </mergeCells>
  <printOptions/>
  <pageMargins left="0.30972222222222223" right="0.09027777777777778" top="1" bottom="1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2019-10-22T10:36:23Z</cp:lastPrinted>
  <dcterms:created xsi:type="dcterms:W3CDTF">2019-10-17T09:23:53Z</dcterms:created>
  <dcterms:modified xsi:type="dcterms:W3CDTF">2019-10-30T12:41:54Z</dcterms:modified>
  <cp:category/>
  <cp:version/>
  <cp:contentType/>
  <cp:contentStatus/>
</cp:coreProperties>
</file>